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32760" windowWidth="15480" windowHeight="8010" tabRatio="641" activeTab="0"/>
  </bookViews>
  <sheets>
    <sheet name="Semáforo" sheetId="1" r:id="rId1"/>
    <sheet name="Var. Mensal" sheetId="2" r:id="rId2"/>
    <sheet name="Var. Anual" sheetId="3" r:id="rId3"/>
    <sheet name="Var. Acumulada Anual" sheetId="4" r:id="rId4"/>
    <sheet name="Var. Acumulada 12 Meses" sheetId="5" r:id="rId5"/>
  </sheets>
  <definedNames/>
  <calcPr fullCalcOnLoad="1"/>
</workbook>
</file>

<file path=xl/sharedStrings.xml><?xml version="1.0" encoding="utf-8"?>
<sst xmlns="http://schemas.openxmlformats.org/spreadsheetml/2006/main" count="292" uniqueCount="15">
  <si>
    <t>Total</t>
  </si>
  <si>
    <t>Mês</t>
  </si>
  <si>
    <t>n.d.</t>
  </si>
  <si>
    <t>Semáforo do Crédito</t>
  </si>
  <si>
    <t>Componentes</t>
  </si>
  <si>
    <t>Condições de Crédito</t>
  </si>
  <si>
    <t>Confiança</t>
  </si>
  <si>
    <t>Volume de Crédito</t>
  </si>
  <si>
    <t>Renda do Consumidor</t>
  </si>
  <si>
    <t>Média Móvel Trimestral</t>
  </si>
  <si>
    <t>Obs.: Média de 2014 = 100</t>
  </si>
  <si>
    <t>d) Volume de Crédito = concessões de crédito, consultas à base de dados da Serasa Experian e dados do Cadastro Positivo da Serasa Experian</t>
  </si>
  <si>
    <t>c) Renda do Consumidor = ocupação e massa salarial</t>
  </si>
  <si>
    <t>b) Confiança do Consumidor = índices de confiança do consumidor (sondagens) e de outros setores da economia</t>
  </si>
  <si>
    <t>a) Condições de Crédito = taxas de inadimplência. taxas de juros e comprometimenrto de renda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</si>
</sst>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[$-416]dddd\,\ d&quot; de &quot;mmmm&quot; de &quot;yyyy"/>
    <numFmt numFmtId="193" formatCode="[$-416]mmm\-yy;@"/>
    <numFmt numFmtId="194" formatCode="0.000"/>
    <numFmt numFmtId="195" formatCode="0.0"/>
    <numFmt numFmtId="196" formatCode="0.0000"/>
    <numFmt numFmtId="197" formatCode="_(* #,##0.0_);_(* \(#,##0.0\);_(* &quot;-&quot;??_);_(@_)"/>
    <numFmt numFmtId="198" formatCode="0.00000"/>
    <numFmt numFmtId="199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193" fontId="0" fillId="33" borderId="10" xfId="0" applyNumberFormat="1" applyFill="1" applyBorder="1" applyAlignment="1">
      <alignment horizontal="center"/>
    </xf>
    <xf numFmtId="195" fontId="0" fillId="33" borderId="10" xfId="0" applyNumberFormat="1" applyFill="1" applyBorder="1" applyAlignment="1">
      <alignment horizontal="center"/>
    </xf>
    <xf numFmtId="195" fontId="0" fillId="33" borderId="11" xfId="0" applyNumberFormat="1" applyFill="1" applyBorder="1" applyAlignment="1">
      <alignment horizontal="center"/>
    </xf>
    <xf numFmtId="195" fontId="0" fillId="33" borderId="12" xfId="0" applyNumberFormat="1" applyFill="1" applyBorder="1" applyAlignment="1">
      <alignment horizontal="center"/>
    </xf>
    <xf numFmtId="193" fontId="0" fillId="33" borderId="13" xfId="0" applyNumberFormat="1" applyFill="1" applyBorder="1" applyAlignment="1">
      <alignment horizontal="center"/>
    </xf>
    <xf numFmtId="195" fontId="0" fillId="33" borderId="13" xfId="0" applyNumberFormat="1" applyFill="1" applyBorder="1" applyAlignment="1">
      <alignment horizontal="center"/>
    </xf>
    <xf numFmtId="195" fontId="0" fillId="33" borderId="0" xfId="0" applyNumberFormat="1" applyFill="1" applyBorder="1" applyAlignment="1">
      <alignment horizontal="center"/>
    </xf>
    <xf numFmtId="195" fontId="0" fillId="33" borderId="14" xfId="0" applyNumberFormat="1" applyFill="1" applyBorder="1" applyAlignment="1">
      <alignment horizontal="center"/>
    </xf>
    <xf numFmtId="193" fontId="0" fillId="33" borderId="15" xfId="0" applyNumberFormat="1" applyFill="1" applyBorder="1" applyAlignment="1">
      <alignment horizontal="center"/>
    </xf>
    <xf numFmtId="195" fontId="0" fillId="33" borderId="15" xfId="0" applyNumberFormat="1" applyFill="1" applyBorder="1" applyAlignment="1">
      <alignment horizontal="center"/>
    </xf>
    <xf numFmtId="195" fontId="0" fillId="33" borderId="16" xfId="0" applyNumberFormat="1" applyFill="1" applyBorder="1" applyAlignment="1">
      <alignment horizontal="center"/>
    </xf>
    <xf numFmtId="195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199" fontId="0" fillId="33" borderId="15" xfId="48" applyNumberFormat="1" applyFont="1" applyFill="1" applyBorder="1" applyAlignment="1">
      <alignment horizontal="center"/>
    </xf>
    <xf numFmtId="199" fontId="0" fillId="33" borderId="16" xfId="48" applyNumberFormat="1" applyFont="1" applyFill="1" applyBorder="1" applyAlignment="1">
      <alignment horizontal="center"/>
    </xf>
    <xf numFmtId="199" fontId="0" fillId="33" borderId="17" xfId="48" applyNumberFormat="1" applyFont="1" applyFill="1" applyBorder="1" applyAlignment="1">
      <alignment horizontal="center"/>
    </xf>
    <xf numFmtId="199" fontId="0" fillId="33" borderId="10" xfId="48" applyNumberFormat="1" applyFont="1" applyFill="1" applyBorder="1" applyAlignment="1">
      <alignment horizontal="center"/>
    </xf>
    <xf numFmtId="199" fontId="0" fillId="33" borderId="11" xfId="48" applyNumberFormat="1" applyFont="1" applyFill="1" applyBorder="1" applyAlignment="1">
      <alignment horizontal="center"/>
    </xf>
    <xf numFmtId="199" fontId="0" fillId="33" borderId="12" xfId="48" applyNumberFormat="1" applyFont="1" applyFill="1" applyBorder="1" applyAlignment="1">
      <alignment horizontal="center"/>
    </xf>
    <xf numFmtId="199" fontId="0" fillId="33" borderId="13" xfId="48" applyNumberFormat="1" applyFont="1" applyFill="1" applyBorder="1" applyAlignment="1">
      <alignment horizontal="center"/>
    </xf>
    <xf numFmtId="199" fontId="0" fillId="33" borderId="0" xfId="48" applyNumberFormat="1" applyFont="1" applyFill="1" applyBorder="1" applyAlignment="1">
      <alignment horizontal="center"/>
    </xf>
    <xf numFmtId="199" fontId="0" fillId="33" borderId="14" xfId="48" applyNumberFormat="1" applyFont="1" applyFill="1" applyBorder="1" applyAlignment="1">
      <alignment horizontal="center"/>
    </xf>
    <xf numFmtId="199" fontId="0" fillId="33" borderId="13" xfId="48" applyNumberFormat="1" applyFont="1" applyFill="1" applyBorder="1" applyAlignment="1">
      <alignment horizontal="center"/>
    </xf>
    <xf numFmtId="199" fontId="0" fillId="33" borderId="0" xfId="48" applyNumberFormat="1" applyFont="1" applyFill="1" applyBorder="1" applyAlignment="1">
      <alignment horizontal="center"/>
    </xf>
    <xf numFmtId="199" fontId="0" fillId="33" borderId="14" xfId="48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">
      <pane xSplit="1" ySplit="4" topLeftCell="B1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26" sqref="G126"/>
    </sheetView>
  </sheetViews>
  <sheetFormatPr defaultColWidth="9.140625" defaultRowHeight="15"/>
  <cols>
    <col min="1" max="7" width="13.7109375" style="1" customWidth="1"/>
    <col min="8" max="16384" width="9.140625" style="1" customWidth="1"/>
  </cols>
  <sheetData>
    <row r="1" spans="1:7" ht="15">
      <c r="A1" s="39" t="s">
        <v>3</v>
      </c>
      <c r="B1" s="39"/>
      <c r="C1" s="39"/>
      <c r="D1" s="39"/>
      <c r="E1" s="39"/>
      <c r="F1" s="39"/>
      <c r="G1" s="39"/>
    </row>
    <row r="2" ht="15.75" thickBot="1"/>
    <row r="3" spans="2:5" ht="15.75" thickBot="1">
      <c r="B3" s="36" t="s">
        <v>4</v>
      </c>
      <c r="C3" s="37"/>
      <c r="D3" s="37"/>
      <c r="E3" s="38"/>
    </row>
    <row r="4" spans="1:7" ht="45" customHeight="1" thickBot="1">
      <c r="A4" s="14" t="s">
        <v>1</v>
      </c>
      <c r="B4" s="32" t="s">
        <v>5</v>
      </c>
      <c r="C4" s="33" t="s">
        <v>6</v>
      </c>
      <c r="D4" s="33" t="s">
        <v>8</v>
      </c>
      <c r="E4" s="34" t="s">
        <v>7</v>
      </c>
      <c r="F4" s="14" t="s">
        <v>0</v>
      </c>
      <c r="G4" s="35" t="s">
        <v>9</v>
      </c>
    </row>
    <row r="5" spans="1:7" ht="15">
      <c r="A5" s="6">
        <v>40452</v>
      </c>
      <c r="B5" s="7">
        <v>31.0028789359708</v>
      </c>
      <c r="C5" s="8">
        <v>35.4122543430801</v>
      </c>
      <c r="D5" s="8">
        <v>9.7973316344485</v>
      </c>
      <c r="E5" s="9">
        <v>43.1909663305117</v>
      </c>
      <c r="F5" s="9">
        <v>119.4034312440111</v>
      </c>
      <c r="G5" s="9" t="s">
        <v>2</v>
      </c>
    </row>
    <row r="6" spans="1:7" ht="15">
      <c r="A6" s="6">
        <v>40483</v>
      </c>
      <c r="B6" s="7">
        <v>31.1289445479707</v>
      </c>
      <c r="C6" s="8">
        <v>35.6873408688171</v>
      </c>
      <c r="D6" s="8">
        <v>9.82120615707432</v>
      </c>
      <c r="E6" s="9">
        <v>43.4217053481985</v>
      </c>
      <c r="F6" s="9">
        <v>120.05919692206062</v>
      </c>
      <c r="G6" s="9" t="s">
        <v>2</v>
      </c>
    </row>
    <row r="7" spans="1:7" ht="15.75" thickBot="1">
      <c r="A7" s="10">
        <v>40513</v>
      </c>
      <c r="B7" s="11">
        <v>30.9872963670891</v>
      </c>
      <c r="C7" s="12">
        <v>35.3782517735632</v>
      </c>
      <c r="D7" s="12">
        <v>9.79438058072789</v>
      </c>
      <c r="E7" s="13">
        <v>43.1624454152537</v>
      </c>
      <c r="F7" s="13">
        <v>119.32237413663388</v>
      </c>
      <c r="G7" s="13">
        <f>AVERAGE(F5:F7)</f>
        <v>119.59500076756854</v>
      </c>
    </row>
    <row r="8" spans="1:7" ht="15">
      <c r="A8" s="2">
        <v>40544</v>
      </c>
      <c r="B8" s="3">
        <v>31.037167052492</v>
      </c>
      <c r="C8" s="4">
        <v>35.4870741031896</v>
      </c>
      <c r="D8" s="4">
        <v>9.80382517698319</v>
      </c>
      <c r="E8" s="5">
        <v>43.2537241769928</v>
      </c>
      <c r="F8" s="5">
        <v>119.5817905096576</v>
      </c>
      <c r="G8" s="5">
        <f aca="true" t="shared" si="0" ref="G8:G71">AVERAGE(F6:F8)</f>
        <v>119.65445385611736</v>
      </c>
    </row>
    <row r="9" spans="1:7" ht="15">
      <c r="A9" s="6">
        <v>40575</v>
      </c>
      <c r="B9" s="7">
        <v>31.3743004982851</v>
      </c>
      <c r="C9" s="8">
        <v>36.2227296625584</v>
      </c>
      <c r="D9" s="8">
        <v>9.86767208933158</v>
      </c>
      <c r="E9" s="9">
        <v>43.8707825395199</v>
      </c>
      <c r="F9" s="9">
        <v>121.33548478969499</v>
      </c>
      <c r="G9" s="9">
        <f t="shared" si="0"/>
        <v>120.07988314532882</v>
      </c>
    </row>
    <row r="10" spans="1:7" ht="15">
      <c r="A10" s="6">
        <v>40603</v>
      </c>
      <c r="B10" s="7">
        <v>30.1595312437914</v>
      </c>
      <c r="C10" s="8">
        <v>33.5719936807979</v>
      </c>
      <c r="D10" s="8">
        <v>9.63761699665831</v>
      </c>
      <c r="E10" s="9">
        <v>41.6473795031856</v>
      </c>
      <c r="F10" s="9">
        <v>115.0165214244332</v>
      </c>
      <c r="G10" s="9">
        <f t="shared" si="0"/>
        <v>118.6445989079286</v>
      </c>
    </row>
    <row r="11" spans="1:7" ht="15">
      <c r="A11" s="6">
        <v>40634</v>
      </c>
      <c r="B11" s="7">
        <v>29.61925639037</v>
      </c>
      <c r="C11" s="8">
        <v>32.3930652639757</v>
      </c>
      <c r="D11" s="8">
        <v>9.53529881481997</v>
      </c>
      <c r="E11" s="9">
        <v>40.6585096045537</v>
      </c>
      <c r="F11" s="9">
        <v>112.20613007371936</v>
      </c>
      <c r="G11" s="9">
        <f t="shared" si="0"/>
        <v>116.18604542928252</v>
      </c>
    </row>
    <row r="12" spans="1:7" ht="15">
      <c r="A12" s="6">
        <v>40664</v>
      </c>
      <c r="B12" s="7">
        <v>29.3603733359477</v>
      </c>
      <c r="C12" s="8">
        <v>31.8281591100813</v>
      </c>
      <c r="D12" s="8">
        <v>9.48627109629948</v>
      </c>
      <c r="E12" s="9">
        <v>40.1846736335421</v>
      </c>
      <c r="F12" s="9">
        <v>110.85947717587058</v>
      </c>
      <c r="G12" s="9">
        <f t="shared" si="0"/>
        <v>112.69404289134104</v>
      </c>
    </row>
    <row r="13" spans="1:7" ht="15">
      <c r="A13" s="6">
        <v>40695</v>
      </c>
      <c r="B13" s="7">
        <v>29.3665735803846</v>
      </c>
      <c r="C13" s="8">
        <v>31.8416886021751</v>
      </c>
      <c r="D13" s="8">
        <v>9.48744530926482</v>
      </c>
      <c r="E13" s="9">
        <v>40.1960219964151</v>
      </c>
      <c r="F13" s="9">
        <v>110.89172948823962</v>
      </c>
      <c r="G13" s="9">
        <f t="shared" si="0"/>
        <v>111.31911224594319</v>
      </c>
    </row>
    <row r="14" spans="1:7" ht="15">
      <c r="A14" s="6">
        <v>40725</v>
      </c>
      <c r="B14" s="7">
        <v>29.4758110174274</v>
      </c>
      <c r="C14" s="8">
        <v>32.0800545336913</v>
      </c>
      <c r="D14" s="8">
        <v>9.50813288314711</v>
      </c>
      <c r="E14" s="9">
        <v>40.3959602548983</v>
      </c>
      <c r="F14" s="9">
        <v>111.45995868916411</v>
      </c>
      <c r="G14" s="9">
        <f t="shared" si="0"/>
        <v>111.07038845109145</v>
      </c>
    </row>
    <row r="15" spans="1:7" ht="15">
      <c r="A15" s="6">
        <v>40756</v>
      </c>
      <c r="B15" s="7">
        <v>28.5741180472961</v>
      </c>
      <c r="C15" s="8">
        <v>30.1124792171561</v>
      </c>
      <c r="D15" s="8">
        <v>9.33736871617544</v>
      </c>
      <c r="E15" s="9">
        <v>38.7455835432593</v>
      </c>
      <c r="F15" s="9">
        <v>106.76954952388695</v>
      </c>
      <c r="G15" s="9">
        <f t="shared" si="0"/>
        <v>109.70707923376357</v>
      </c>
    </row>
    <row r="16" spans="1:7" ht="15">
      <c r="A16" s="6">
        <v>40787</v>
      </c>
      <c r="B16" s="7">
        <v>27.7758156913851</v>
      </c>
      <c r="C16" s="8">
        <v>28.3705115378543</v>
      </c>
      <c r="D16" s="8">
        <v>9.18618484171447</v>
      </c>
      <c r="E16" s="9">
        <v>37.2844435979738</v>
      </c>
      <c r="F16" s="9">
        <v>102.61695566892766</v>
      </c>
      <c r="G16" s="9">
        <f t="shared" si="0"/>
        <v>106.9488212939929</v>
      </c>
    </row>
    <row r="17" spans="1:7" ht="15">
      <c r="A17" s="6">
        <v>40817</v>
      </c>
      <c r="B17" s="7">
        <v>27.6842057211643</v>
      </c>
      <c r="C17" s="8">
        <v>28.1706103274359</v>
      </c>
      <c r="D17" s="8">
        <v>9.16883558784508</v>
      </c>
      <c r="E17" s="9">
        <v>37.1167690497466</v>
      </c>
      <c r="F17" s="9">
        <v>102.14042068619187</v>
      </c>
      <c r="G17" s="9">
        <f t="shared" si="0"/>
        <v>103.84230862633551</v>
      </c>
    </row>
    <row r="18" spans="1:7" ht="15">
      <c r="A18" s="6">
        <v>40848</v>
      </c>
      <c r="B18" s="7">
        <v>26.9420193957599</v>
      </c>
      <c r="C18" s="8">
        <v>26.5510928835737</v>
      </c>
      <c r="D18" s="8">
        <v>9.02827906384669</v>
      </c>
      <c r="E18" s="9">
        <v>35.7583387772273</v>
      </c>
      <c r="F18" s="9">
        <v>98.27973012040759</v>
      </c>
      <c r="G18" s="9">
        <f t="shared" si="0"/>
        <v>101.01236882517571</v>
      </c>
    </row>
    <row r="19" spans="1:7" ht="15.75" thickBot="1">
      <c r="A19" s="10">
        <v>40878</v>
      </c>
      <c r="B19" s="11">
        <v>27.0996991388191</v>
      </c>
      <c r="C19" s="12">
        <v>26.8951642921772</v>
      </c>
      <c r="D19" s="12">
        <v>9.05814072503707</v>
      </c>
      <c r="E19" s="13">
        <v>36.0469414218772</v>
      </c>
      <c r="F19" s="13">
        <v>99.09994557791057</v>
      </c>
      <c r="G19" s="13">
        <f t="shared" si="0"/>
        <v>99.84003212817</v>
      </c>
    </row>
    <row r="20" spans="1:7" ht="15">
      <c r="A20" s="2">
        <v>40909</v>
      </c>
      <c r="B20" s="3">
        <v>26.3333575105107</v>
      </c>
      <c r="C20" s="4">
        <v>25.2229378006326</v>
      </c>
      <c r="D20" s="4">
        <v>8.91300962819072</v>
      </c>
      <c r="E20" s="5">
        <v>34.6442994823093</v>
      </c>
      <c r="F20" s="5">
        <v>95.11360442164332</v>
      </c>
      <c r="G20" s="5">
        <f t="shared" si="0"/>
        <v>97.49776003998716</v>
      </c>
    </row>
    <row r="21" spans="1:7" ht="15">
      <c r="A21" s="6">
        <v>40940</v>
      </c>
      <c r="B21" s="7">
        <v>26.3592563664655</v>
      </c>
      <c r="C21" s="8">
        <v>25.2794514381914</v>
      </c>
      <c r="D21" s="8">
        <v>8.91791439811702</v>
      </c>
      <c r="E21" s="9">
        <v>34.6917023901082</v>
      </c>
      <c r="F21" s="9">
        <v>95.24832459288211</v>
      </c>
      <c r="G21" s="9">
        <f t="shared" si="0"/>
        <v>96.487291530812</v>
      </c>
    </row>
    <row r="22" spans="1:7" ht="15">
      <c r="A22" s="6">
        <v>40969</v>
      </c>
      <c r="B22" s="7">
        <v>27.2088255000559</v>
      </c>
      <c r="C22" s="8">
        <v>27.1332878462751</v>
      </c>
      <c r="D22" s="8">
        <v>9.078807263192</v>
      </c>
      <c r="E22" s="9">
        <v>36.2466763773187</v>
      </c>
      <c r="F22" s="9">
        <v>99.6675969868417</v>
      </c>
      <c r="G22" s="9">
        <f t="shared" si="0"/>
        <v>96.67650866712238</v>
      </c>
    </row>
    <row r="23" spans="1:7" ht="15">
      <c r="A23" s="6">
        <v>41000</v>
      </c>
      <c r="B23" s="7">
        <v>27.584035211392</v>
      </c>
      <c r="C23" s="8">
        <v>27.9520292482865</v>
      </c>
      <c r="D23" s="8">
        <v>9.14986512425823</v>
      </c>
      <c r="E23" s="9">
        <v>36.9334260693781</v>
      </c>
      <c r="F23" s="9">
        <v>101.61935565331483</v>
      </c>
      <c r="G23" s="9">
        <f t="shared" si="0"/>
        <v>98.84509241101289</v>
      </c>
    </row>
    <row r="24" spans="1:7" ht="15">
      <c r="A24" s="6">
        <v>41030</v>
      </c>
      <c r="B24" s="7">
        <v>27.7017710759183</v>
      </c>
      <c r="C24" s="8">
        <v>28.2089395144043</v>
      </c>
      <c r="D24" s="8">
        <v>9.17216214496762</v>
      </c>
      <c r="E24" s="9">
        <v>37.1489190757289</v>
      </c>
      <c r="F24" s="9">
        <v>102.23179181101911</v>
      </c>
      <c r="G24" s="9">
        <f t="shared" si="0"/>
        <v>101.17291481705854</v>
      </c>
    </row>
    <row r="25" spans="1:7" ht="15">
      <c r="A25" s="6">
        <v>41061</v>
      </c>
      <c r="B25" s="7">
        <v>26.6692560989812</v>
      </c>
      <c r="C25" s="8">
        <v>25.9558987900451</v>
      </c>
      <c r="D25" s="8">
        <v>8.97662268113354</v>
      </c>
      <c r="E25" s="9">
        <v>35.2590976744295</v>
      </c>
      <c r="F25" s="9">
        <v>96.86087524458935</v>
      </c>
      <c r="G25" s="9">
        <f t="shared" si="0"/>
        <v>100.23734090297444</v>
      </c>
    </row>
    <row r="26" spans="1:7" ht="15">
      <c r="A26" s="6">
        <v>41091</v>
      </c>
      <c r="B26" s="7">
        <v>26.6107699025159</v>
      </c>
      <c r="C26" s="8">
        <v>25.828276638897</v>
      </c>
      <c r="D26" s="8">
        <v>8.96554646456141</v>
      </c>
      <c r="E26" s="9">
        <v>35.1520498657007</v>
      </c>
      <c r="F26" s="9">
        <v>96.55664287167502</v>
      </c>
      <c r="G26" s="9">
        <f t="shared" si="0"/>
        <v>98.54976997576115</v>
      </c>
    </row>
    <row r="27" spans="1:7" ht="15">
      <c r="A27" s="6">
        <v>41122</v>
      </c>
      <c r="B27" s="7">
        <v>26.6290105875698</v>
      </c>
      <c r="C27" s="8">
        <v>25.8680794574367</v>
      </c>
      <c r="D27" s="8">
        <v>8.96900091689873</v>
      </c>
      <c r="E27" s="9">
        <v>35.1854359547736</v>
      </c>
      <c r="F27" s="9">
        <v>96.65152691667883</v>
      </c>
      <c r="G27" s="9">
        <f t="shared" si="0"/>
        <v>96.68968167764774</v>
      </c>
    </row>
    <row r="28" spans="1:7" ht="15">
      <c r="A28" s="6">
        <v>41153</v>
      </c>
      <c r="B28" s="7">
        <v>26.744255845984</v>
      </c>
      <c r="C28" s="8">
        <v>26.119554996578</v>
      </c>
      <c r="D28" s="8">
        <v>8.99082626233497</v>
      </c>
      <c r="E28" s="9">
        <v>35.3963703824713</v>
      </c>
      <c r="F28" s="9">
        <v>97.25100748736827</v>
      </c>
      <c r="G28" s="9">
        <f t="shared" si="0"/>
        <v>96.81972575857405</v>
      </c>
    </row>
    <row r="29" spans="1:7" ht="15">
      <c r="A29" s="6">
        <v>41183</v>
      </c>
      <c r="B29" s="7">
        <v>30.2615671077532</v>
      </c>
      <c r="C29" s="8">
        <v>33.7946451308844</v>
      </c>
      <c r="D29" s="8">
        <v>9.65694072423282</v>
      </c>
      <c r="E29" s="9">
        <v>41.8341366580184</v>
      </c>
      <c r="F29" s="9">
        <v>115.54728962088882</v>
      </c>
      <c r="G29" s="9">
        <f t="shared" si="0"/>
        <v>103.14994134164532</v>
      </c>
    </row>
    <row r="30" spans="1:7" ht="15">
      <c r="A30" s="6">
        <v>41214</v>
      </c>
      <c r="B30" s="7">
        <v>28.3948957421693</v>
      </c>
      <c r="C30" s="8">
        <v>29.7213999968217</v>
      </c>
      <c r="D30" s="8">
        <v>9.30342728749461</v>
      </c>
      <c r="E30" s="9">
        <v>38.4175513544929</v>
      </c>
      <c r="F30" s="9">
        <v>105.83727438097851</v>
      </c>
      <c r="G30" s="9">
        <f t="shared" si="0"/>
        <v>106.21185716307853</v>
      </c>
    </row>
    <row r="31" spans="1:7" ht="15.75" thickBot="1">
      <c r="A31" s="10">
        <v>41244</v>
      </c>
      <c r="B31" s="11">
        <v>27.8826252099439</v>
      </c>
      <c r="C31" s="12">
        <v>28.6035795324475</v>
      </c>
      <c r="D31" s="12">
        <v>9.20641261221453</v>
      </c>
      <c r="E31" s="13">
        <v>37.4799380155305</v>
      </c>
      <c r="F31" s="13">
        <v>103.17255537013642</v>
      </c>
      <c r="G31" s="13">
        <f t="shared" si="0"/>
        <v>108.18570645733458</v>
      </c>
    </row>
    <row r="32" spans="1:7" ht="15">
      <c r="A32" s="2">
        <v>41275</v>
      </c>
      <c r="B32" s="3">
        <v>30.3138020175909</v>
      </c>
      <c r="C32" s="4">
        <v>33.9086264112788</v>
      </c>
      <c r="D32" s="4">
        <v>9.66683306138166</v>
      </c>
      <c r="E32" s="5">
        <v>41.9297426808958</v>
      </c>
      <c r="F32" s="5">
        <v>115.81900417114716</v>
      </c>
      <c r="G32" s="5">
        <f t="shared" si="0"/>
        <v>108.27627797408736</v>
      </c>
    </row>
    <row r="33" spans="1:7" ht="15">
      <c r="A33" s="6">
        <v>41306</v>
      </c>
      <c r="B33" s="7">
        <v>29.4305930537437</v>
      </c>
      <c r="C33" s="8">
        <v>31.9813848621344</v>
      </c>
      <c r="D33" s="8">
        <v>9.49956942734077</v>
      </c>
      <c r="E33" s="9">
        <v>40.3131974113547</v>
      </c>
      <c r="F33" s="9">
        <v>111.22474475457358</v>
      </c>
      <c r="G33" s="9">
        <f t="shared" si="0"/>
        <v>110.07210143195239</v>
      </c>
    </row>
    <row r="34" spans="1:7" ht="15">
      <c r="A34" s="6">
        <v>41334</v>
      </c>
      <c r="B34" s="7">
        <v>28.2046018313757</v>
      </c>
      <c r="C34" s="8">
        <v>29.3061615352089</v>
      </c>
      <c r="D34" s="8">
        <v>9.26738909907254</v>
      </c>
      <c r="E34" s="9">
        <v>38.0692547068051</v>
      </c>
      <c r="F34" s="9">
        <v>104.84740717246224</v>
      </c>
      <c r="G34" s="9">
        <f t="shared" si="0"/>
        <v>110.63038536606099</v>
      </c>
    </row>
    <row r="35" spans="1:7" ht="15">
      <c r="A35" s="6">
        <v>41365</v>
      </c>
      <c r="B35" s="7">
        <v>29.4874993650796</v>
      </c>
      <c r="C35" s="8">
        <v>32.1055595615593</v>
      </c>
      <c r="D35" s="8">
        <v>9.51034644254728</v>
      </c>
      <c r="E35" s="9">
        <v>40.4173535421942</v>
      </c>
      <c r="F35" s="9">
        <v>111.5207589113804</v>
      </c>
      <c r="G35" s="9">
        <f t="shared" si="0"/>
        <v>109.19763694613873</v>
      </c>
    </row>
    <row r="36" spans="1:7" ht="15">
      <c r="A36" s="6">
        <v>41395</v>
      </c>
      <c r="B36" s="7">
        <v>28.1430624869601</v>
      </c>
      <c r="C36" s="8">
        <v>29.1718771401001</v>
      </c>
      <c r="D36" s="8">
        <v>9.25573467208551</v>
      </c>
      <c r="E36" s="9">
        <v>37.9566186940631</v>
      </c>
      <c r="F36" s="9">
        <v>104.52729299320882</v>
      </c>
      <c r="G36" s="9">
        <f t="shared" si="0"/>
        <v>106.96515302568382</v>
      </c>
    </row>
    <row r="37" spans="1:7" ht="15">
      <c r="A37" s="6">
        <v>41426</v>
      </c>
      <c r="B37" s="7">
        <v>28.1747040192045</v>
      </c>
      <c r="C37" s="8">
        <v>29.2409218148217</v>
      </c>
      <c r="D37" s="8">
        <v>9.26172699993369</v>
      </c>
      <c r="E37" s="9">
        <v>38.0145324736605</v>
      </c>
      <c r="F37" s="9">
        <v>104.6918853076204</v>
      </c>
      <c r="G37" s="9">
        <f t="shared" si="0"/>
        <v>106.91331240406987</v>
      </c>
    </row>
    <row r="38" spans="1:7" ht="15">
      <c r="A38" s="6">
        <v>41456</v>
      </c>
      <c r="B38" s="7">
        <v>28.9782057549708</v>
      </c>
      <c r="C38" s="8">
        <v>30.9942350095077</v>
      </c>
      <c r="D38" s="8">
        <v>9.4138955419025</v>
      </c>
      <c r="E38" s="9">
        <v>39.4851888904195</v>
      </c>
      <c r="F38" s="9">
        <v>108.87152519680052</v>
      </c>
      <c r="G38" s="9">
        <f t="shared" si="0"/>
        <v>106.03023449920993</v>
      </c>
    </row>
    <row r="39" spans="1:7" ht="15">
      <c r="A39" s="6">
        <v>41487</v>
      </c>
      <c r="B39" s="7">
        <v>29.6474456866098</v>
      </c>
      <c r="C39" s="8">
        <v>32.4545768486383</v>
      </c>
      <c r="D39" s="8">
        <v>9.54063735227048</v>
      </c>
      <c r="E39" s="9">
        <v>40.7101047257011</v>
      </c>
      <c r="F39" s="9">
        <v>112.35276461321968</v>
      </c>
      <c r="G39" s="9">
        <f t="shared" si="0"/>
        <v>108.63872503921353</v>
      </c>
    </row>
    <row r="40" spans="1:7" ht="15">
      <c r="A40" s="6">
        <v>41518</v>
      </c>
      <c r="B40" s="7">
        <v>31.035116719358</v>
      </c>
      <c r="C40" s="8">
        <v>35.4826000915262</v>
      </c>
      <c r="D40" s="8">
        <v>9.80343688136457</v>
      </c>
      <c r="E40" s="9">
        <v>43.2499714339111</v>
      </c>
      <c r="F40" s="9">
        <v>119.57112512615987</v>
      </c>
      <c r="G40" s="9">
        <f t="shared" si="0"/>
        <v>113.59847164539336</v>
      </c>
    </row>
    <row r="41" spans="1:7" ht="15">
      <c r="A41" s="6">
        <v>41548</v>
      </c>
      <c r="B41" s="7">
        <v>29.1992086706674</v>
      </c>
      <c r="C41" s="8">
        <v>31.4764832871489</v>
      </c>
      <c r="D41" s="8">
        <v>9.45574945453947</v>
      </c>
      <c r="E41" s="9">
        <v>39.8896925045675</v>
      </c>
      <c r="F41" s="9">
        <v>110.02113391692328</v>
      </c>
      <c r="G41" s="9">
        <f t="shared" si="0"/>
        <v>113.98167455210096</v>
      </c>
    </row>
    <row r="42" spans="1:7" ht="15">
      <c r="A42" s="6">
        <v>41579</v>
      </c>
      <c r="B42" s="7">
        <v>29.8129005525849</v>
      </c>
      <c r="C42" s="8">
        <v>32.8156142760962</v>
      </c>
      <c r="D42" s="8">
        <v>9.57197147962374</v>
      </c>
      <c r="E42" s="9">
        <v>41.0129382473961</v>
      </c>
      <c r="F42" s="9">
        <v>113.21342455570093</v>
      </c>
      <c r="G42" s="9">
        <f t="shared" si="0"/>
        <v>114.26856119959469</v>
      </c>
    </row>
    <row r="43" spans="1:7" ht="15.75" thickBot="1">
      <c r="A43" s="10">
        <v>41609</v>
      </c>
      <c r="B43" s="11">
        <v>30.688882362482</v>
      </c>
      <c r="C43" s="12">
        <v>34.7270855240494</v>
      </c>
      <c r="D43" s="12">
        <v>9.73786642280783</v>
      </c>
      <c r="E43" s="13">
        <v>42.6162555923934</v>
      </c>
      <c r="F43" s="13">
        <v>117.77008990173263</v>
      </c>
      <c r="G43" s="13">
        <f t="shared" si="0"/>
        <v>113.66821612478562</v>
      </c>
    </row>
    <row r="44" spans="1:7" ht="15">
      <c r="A44" s="2">
        <v>41640</v>
      </c>
      <c r="B44" s="3">
        <v>29.6023336561443</v>
      </c>
      <c r="C44" s="4">
        <v>32.3561383329096</v>
      </c>
      <c r="D44" s="4">
        <v>9.53209395827937</v>
      </c>
      <c r="E44" s="5">
        <v>40.6275357726746</v>
      </c>
      <c r="F44" s="5">
        <v>112.11810172000787</v>
      </c>
      <c r="G44" s="5">
        <f t="shared" si="0"/>
        <v>114.36720539248047</v>
      </c>
    </row>
    <row r="45" spans="1:7" ht="15">
      <c r="A45" s="6">
        <v>41671</v>
      </c>
      <c r="B45" s="7">
        <v>31.0622829054122</v>
      </c>
      <c r="C45" s="8">
        <v>35.5418791575666</v>
      </c>
      <c r="D45" s="8">
        <v>9.80858166044681</v>
      </c>
      <c r="E45" s="9">
        <v>43.2996939473309</v>
      </c>
      <c r="F45" s="9">
        <v>119.71243767075651</v>
      </c>
      <c r="G45" s="9">
        <f t="shared" si="0"/>
        <v>116.53354309749902</v>
      </c>
    </row>
    <row r="46" spans="1:7" ht="15">
      <c r="A46" s="6">
        <v>41699</v>
      </c>
      <c r="B46" s="7">
        <v>28.7312670517648</v>
      </c>
      <c r="C46" s="8">
        <v>30.4553925063279</v>
      </c>
      <c r="D46" s="8">
        <v>9.36712986517788</v>
      </c>
      <c r="E46" s="9">
        <v>39.033214772318</v>
      </c>
      <c r="F46" s="9">
        <v>107.58700419558858</v>
      </c>
      <c r="G46" s="9">
        <f t="shared" si="0"/>
        <v>113.13918119545099</v>
      </c>
    </row>
    <row r="47" spans="1:7" ht="15">
      <c r="A47" s="6">
        <v>41730</v>
      </c>
      <c r="B47" s="7">
        <v>27.6864753804659</v>
      </c>
      <c r="C47" s="8">
        <v>28.1755629285616</v>
      </c>
      <c r="D47" s="8">
        <v>9.16926541983091</v>
      </c>
      <c r="E47" s="9">
        <v>37.1209232274755</v>
      </c>
      <c r="F47" s="9">
        <v>102.1522269563339</v>
      </c>
      <c r="G47" s="9">
        <f t="shared" si="0"/>
        <v>109.81722294089299</v>
      </c>
    </row>
    <row r="48" spans="1:7" ht="15">
      <c r="A48" s="6">
        <v>41760</v>
      </c>
      <c r="B48" s="7">
        <v>27.2434448550626</v>
      </c>
      <c r="C48" s="8">
        <v>27.2088303986093</v>
      </c>
      <c r="D48" s="8">
        <v>9.0853635362413</v>
      </c>
      <c r="E48" s="9">
        <v>36.3100404925637</v>
      </c>
      <c r="F48" s="9">
        <v>99.8476792824769</v>
      </c>
      <c r="G48" s="9">
        <f t="shared" si="0"/>
        <v>103.19563681146646</v>
      </c>
    </row>
    <row r="49" spans="1:7" ht="15">
      <c r="A49" s="6">
        <v>41791</v>
      </c>
      <c r="B49" s="7">
        <v>27.3064290224063</v>
      </c>
      <c r="C49" s="8">
        <v>27.3462675275469</v>
      </c>
      <c r="D49" s="8">
        <v>9.09729158628176</v>
      </c>
      <c r="E49" s="9">
        <v>36.4253209776394</v>
      </c>
      <c r="F49" s="9">
        <v>100.17530911387436</v>
      </c>
      <c r="G49" s="9">
        <f t="shared" si="0"/>
        <v>100.7250717842284</v>
      </c>
    </row>
    <row r="50" spans="1:7" ht="15">
      <c r="A50" s="6">
        <v>41821</v>
      </c>
      <c r="B50" s="7">
        <v>27.6954229879612</v>
      </c>
      <c r="C50" s="8">
        <v>28.1950874144265</v>
      </c>
      <c r="D50" s="8">
        <v>9.17095993314191</v>
      </c>
      <c r="E50" s="9">
        <v>37.137300113538</v>
      </c>
      <c r="F50" s="9">
        <v>102.19877044906761</v>
      </c>
      <c r="G50" s="9">
        <f t="shared" si="0"/>
        <v>100.7405862818063</v>
      </c>
    </row>
    <row r="51" spans="1:7" ht="15">
      <c r="A51" s="6">
        <v>41852</v>
      </c>
      <c r="B51" s="7">
        <v>25.301533070728</v>
      </c>
      <c r="C51" s="8">
        <v>22.9714038905717</v>
      </c>
      <c r="D51" s="8">
        <v>8.71760093947172</v>
      </c>
      <c r="E51" s="9">
        <v>32.7557419773426</v>
      </c>
      <c r="F51" s="9">
        <v>89.74627987811402</v>
      </c>
      <c r="G51" s="9">
        <f t="shared" si="0"/>
        <v>97.37345314701867</v>
      </c>
    </row>
    <row r="52" spans="1:7" ht="15">
      <c r="A52" s="6">
        <v>41883</v>
      </c>
      <c r="B52" s="7">
        <v>26.1002982515735</v>
      </c>
      <c r="C52" s="8">
        <v>24.7143814955879</v>
      </c>
      <c r="D52" s="8">
        <v>8.86887246451554</v>
      </c>
      <c r="E52" s="9">
        <v>34.2177290352471</v>
      </c>
      <c r="F52" s="9">
        <v>93.90128124692404</v>
      </c>
      <c r="G52" s="9">
        <f t="shared" si="0"/>
        <v>95.28211052470188</v>
      </c>
    </row>
    <row r="53" spans="1:7" ht="15">
      <c r="A53" s="6">
        <v>41913</v>
      </c>
      <c r="B53" s="7">
        <v>27.1155077026273</v>
      </c>
      <c r="C53" s="8">
        <v>26.9296600029891</v>
      </c>
      <c r="D53" s="8">
        <v>9.06113457806592</v>
      </c>
      <c r="E53" s="9">
        <v>36.0758759776713</v>
      </c>
      <c r="F53" s="9">
        <v>99.18217826135361</v>
      </c>
      <c r="G53" s="9">
        <f t="shared" si="0"/>
        <v>94.27657979546389</v>
      </c>
    </row>
    <row r="54" spans="1:7" ht="15">
      <c r="A54" s="6">
        <v>41944</v>
      </c>
      <c r="B54" s="7">
        <v>24.7647680347702</v>
      </c>
      <c r="C54" s="8">
        <v>21.8001342117411</v>
      </c>
      <c r="D54" s="8">
        <v>8.61594745290689</v>
      </c>
      <c r="E54" s="9">
        <v>31.7732961290205</v>
      </c>
      <c r="F54" s="9">
        <v>86.95414582843868</v>
      </c>
      <c r="G54" s="9">
        <f t="shared" si="0"/>
        <v>93.34586844557212</v>
      </c>
    </row>
    <row r="55" spans="1:7" ht="15.75" thickBot="1">
      <c r="A55" s="10">
        <v>41974</v>
      </c>
      <c r="B55" s="11">
        <v>24.662964353811</v>
      </c>
      <c r="C55" s="12">
        <v>21.5779894058891</v>
      </c>
      <c r="D55" s="12">
        <v>8.5966676965491</v>
      </c>
      <c r="E55" s="13">
        <v>31.5869639408148</v>
      </c>
      <c r="F55" s="13">
        <v>86.42458539706399</v>
      </c>
      <c r="G55" s="13">
        <f t="shared" si="0"/>
        <v>90.85363649561877</v>
      </c>
    </row>
    <row r="56" spans="1:7" ht="15">
      <c r="A56" s="2">
        <v>42005</v>
      </c>
      <c r="B56" s="3">
        <v>23.2956582934801</v>
      </c>
      <c r="C56" s="4">
        <v>18.5944043679973</v>
      </c>
      <c r="D56" s="4">
        <v>8.33772492099024</v>
      </c>
      <c r="E56" s="5">
        <v>29.0843714238472</v>
      </c>
      <c r="F56" s="5">
        <v>79.31215900631484</v>
      </c>
      <c r="G56" s="5">
        <f t="shared" si="0"/>
        <v>84.23029674393918</v>
      </c>
    </row>
    <row r="57" spans="1:7" ht="15">
      <c r="A57" s="6">
        <v>42036</v>
      </c>
      <c r="B57" s="7">
        <v>20.6333059069187</v>
      </c>
      <c r="C57" s="8">
        <v>12.7849115436784</v>
      </c>
      <c r="D57" s="8">
        <v>7.83352404271348</v>
      </c>
      <c r="E57" s="9">
        <v>24.2114440278209</v>
      </c>
      <c r="F57" s="9">
        <v>65.46318552113148</v>
      </c>
      <c r="G57" s="9">
        <f t="shared" si="0"/>
        <v>77.06664330817011</v>
      </c>
    </row>
    <row r="58" spans="1:7" ht="15">
      <c r="A58" s="6">
        <v>42064</v>
      </c>
      <c r="B58" s="7">
        <v>23.1120280759648</v>
      </c>
      <c r="C58" s="8">
        <v>18.1937066856139</v>
      </c>
      <c r="D58" s="8">
        <v>8.30294871427294</v>
      </c>
      <c r="E58" s="9">
        <v>28.7482713935938</v>
      </c>
      <c r="F58" s="9">
        <v>78.35695486944545</v>
      </c>
      <c r="G58" s="9">
        <f t="shared" si="0"/>
        <v>74.37743313229726</v>
      </c>
    </row>
    <row r="59" spans="1:7" ht="15">
      <c r="A59" s="6">
        <v>42095</v>
      </c>
      <c r="B59" s="7">
        <v>21.3927669811964</v>
      </c>
      <c r="C59" s="8">
        <v>14.4421240462894</v>
      </c>
      <c r="D59" s="8">
        <v>7.97735208839243</v>
      </c>
      <c r="E59" s="9">
        <v>25.6014924277786</v>
      </c>
      <c r="F59" s="9">
        <v>69.41373554365683</v>
      </c>
      <c r="G59" s="9">
        <f t="shared" si="0"/>
        <v>71.07795864474458</v>
      </c>
    </row>
    <row r="60" spans="1:7" ht="15">
      <c r="A60" s="6">
        <v>42125</v>
      </c>
      <c r="B60" s="7">
        <v>21.0018178012998</v>
      </c>
      <c r="C60" s="8">
        <v>13.5890377055229</v>
      </c>
      <c r="D60" s="8">
        <v>7.90331345967431</v>
      </c>
      <c r="E60" s="9">
        <v>24.8859346455751</v>
      </c>
      <c r="F60" s="9">
        <v>67.3801036120721</v>
      </c>
      <c r="G60" s="9">
        <f t="shared" si="0"/>
        <v>71.71693134172479</v>
      </c>
    </row>
    <row r="61" spans="1:7" ht="15">
      <c r="A61" s="6">
        <v>42156</v>
      </c>
      <c r="B61" s="7">
        <v>21.1135528749971</v>
      </c>
      <c r="C61" s="8">
        <v>13.8328537052926</v>
      </c>
      <c r="D61" s="8">
        <v>7.92447404028596</v>
      </c>
      <c r="E61" s="9">
        <v>25.0904443507759</v>
      </c>
      <c r="F61" s="9">
        <v>67.96132497135156</v>
      </c>
      <c r="G61" s="9">
        <f t="shared" si="0"/>
        <v>68.25172137569349</v>
      </c>
    </row>
    <row r="62" spans="1:7" ht="15">
      <c r="A62" s="6">
        <v>42186</v>
      </c>
      <c r="B62" s="7">
        <v>19.1055407855201</v>
      </c>
      <c r="C62" s="8">
        <v>9.45119037483128</v>
      </c>
      <c r="D62" s="8">
        <v>7.5441932539351</v>
      </c>
      <c r="E62" s="9">
        <v>21.4151618555829</v>
      </c>
      <c r="F62" s="9">
        <v>57.516086269869376</v>
      </c>
      <c r="G62" s="9">
        <f t="shared" si="0"/>
        <v>64.28583828443101</v>
      </c>
    </row>
    <row r="63" spans="1:7" ht="15">
      <c r="A63" s="6">
        <v>42217</v>
      </c>
      <c r="B63" s="7">
        <v>18.9026140243836</v>
      </c>
      <c r="C63" s="8">
        <v>9.00838589536595</v>
      </c>
      <c r="D63" s="8">
        <v>7.50576263456731</v>
      </c>
      <c r="E63" s="9">
        <v>21.0437431888729</v>
      </c>
      <c r="F63" s="9">
        <v>56.460505743189756</v>
      </c>
      <c r="G63" s="9">
        <f t="shared" si="0"/>
        <v>60.6459723281369</v>
      </c>
    </row>
    <row r="64" spans="1:7" ht="15">
      <c r="A64" s="6">
        <v>42248</v>
      </c>
      <c r="B64" s="7">
        <v>16.938940248365</v>
      </c>
      <c r="C64" s="8">
        <v>4.72347276040052</v>
      </c>
      <c r="D64" s="8">
        <v>7.13387871434877</v>
      </c>
      <c r="E64" s="9">
        <v>17.4496135055448</v>
      </c>
      <c r="F64" s="9">
        <v>46.24590522865908</v>
      </c>
      <c r="G64" s="9">
        <f t="shared" si="0"/>
        <v>53.407499080572734</v>
      </c>
    </row>
    <row r="65" spans="1:7" ht="15">
      <c r="A65" s="6">
        <v>42278</v>
      </c>
      <c r="B65" s="7">
        <v>15.1451276404056</v>
      </c>
      <c r="C65" s="8">
        <v>0.809212001112934</v>
      </c>
      <c r="D65" s="8">
        <v>6.79416339455777</v>
      </c>
      <c r="E65" s="9">
        <v>14.1663822380444</v>
      </c>
      <c r="F65" s="9">
        <v>36.91488527412071</v>
      </c>
      <c r="G65" s="9">
        <f t="shared" si="0"/>
        <v>46.54043208198985</v>
      </c>
    </row>
    <row r="66" spans="1:7" ht="15">
      <c r="A66" s="6">
        <v>42309</v>
      </c>
      <c r="B66" s="7">
        <v>18.3012485003132</v>
      </c>
      <c r="C66" s="8">
        <v>7.69615213002565</v>
      </c>
      <c r="D66" s="8">
        <v>7.39187499635226</v>
      </c>
      <c r="E66" s="9">
        <v>19.9430584891087</v>
      </c>
      <c r="F66" s="9">
        <v>53.33233411579981</v>
      </c>
      <c r="G66" s="9">
        <f t="shared" si="0"/>
        <v>45.4977082061932</v>
      </c>
    </row>
    <row r="67" spans="1:7" ht="15.75" thickBot="1">
      <c r="A67" s="10">
        <v>42339</v>
      </c>
      <c r="B67" s="11">
        <v>17.6577878655405</v>
      </c>
      <c r="C67" s="12">
        <v>6.29206303974874</v>
      </c>
      <c r="D67" s="12">
        <v>7.27001531360458</v>
      </c>
      <c r="E67" s="13">
        <v>18.7653267315565</v>
      </c>
      <c r="F67" s="13">
        <v>49.98519295045032</v>
      </c>
      <c r="G67" s="13">
        <f t="shared" si="0"/>
        <v>46.74413744679028</v>
      </c>
    </row>
    <row r="68" spans="1:7" ht="15">
      <c r="A68" s="2">
        <v>42370</v>
      </c>
      <c r="B68" s="3">
        <v>19.0301649338364</v>
      </c>
      <c r="C68" s="4">
        <v>9.28671347399218</v>
      </c>
      <c r="D68" s="4">
        <v>7.52991844538173</v>
      </c>
      <c r="E68" s="5">
        <v>21.2772007597782</v>
      </c>
      <c r="F68" s="5">
        <v>57.123997612988504</v>
      </c>
      <c r="G68" s="5">
        <f t="shared" si="0"/>
        <v>53.48050822641287</v>
      </c>
    </row>
    <row r="69" spans="1:7" ht="15">
      <c r="A69" s="6">
        <v>42401</v>
      </c>
      <c r="B69" s="7">
        <v>22.1075452208374</v>
      </c>
      <c r="C69" s="8">
        <v>16.0018345771469</v>
      </c>
      <c r="D69" s="8">
        <v>8.11271802192521</v>
      </c>
      <c r="E69" s="9">
        <v>26.9097574356759</v>
      </c>
      <c r="F69" s="9">
        <v>73.1318552555854</v>
      </c>
      <c r="G69" s="9">
        <f t="shared" si="0"/>
        <v>60.08034860634141</v>
      </c>
    </row>
    <row r="70" spans="1:7" ht="15">
      <c r="A70" s="6">
        <v>42430</v>
      </c>
      <c r="B70" s="7">
        <v>21.0227337187263</v>
      </c>
      <c r="C70" s="8">
        <v>13.6346781221771</v>
      </c>
      <c r="D70" s="8">
        <v>7.90727455212383</v>
      </c>
      <c r="E70" s="9">
        <v>24.9242172363978</v>
      </c>
      <c r="F70" s="9">
        <v>67.48890362942504</v>
      </c>
      <c r="G70" s="9">
        <f t="shared" si="0"/>
        <v>65.91491883266632</v>
      </c>
    </row>
    <row r="71" spans="1:7" ht="15">
      <c r="A71" s="6">
        <v>42461</v>
      </c>
      <c r="B71" s="7">
        <v>20.9981661745551</v>
      </c>
      <c r="C71" s="8">
        <v>13.5810695269009</v>
      </c>
      <c r="D71" s="8">
        <v>7.90262190831501</v>
      </c>
      <c r="E71" s="9">
        <v>24.8792510404692</v>
      </c>
      <c r="F71" s="9">
        <v>67.36110865024021</v>
      </c>
      <c r="G71" s="9">
        <f t="shared" si="0"/>
        <v>69.32728917841689</v>
      </c>
    </row>
    <row r="72" spans="1:7" ht="15">
      <c r="A72" s="6">
        <v>42491</v>
      </c>
      <c r="B72" s="7">
        <v>22.7967672958661</v>
      </c>
      <c r="C72" s="8">
        <v>17.5057792538368</v>
      </c>
      <c r="D72" s="8">
        <v>8.2432440850081</v>
      </c>
      <c r="E72" s="9">
        <v>28.1712467668051</v>
      </c>
      <c r="F72" s="9">
        <v>76.7170374015161</v>
      </c>
      <c r="G72" s="9">
        <f aca="true" t="shared" si="1" ref="G72:G126">AVERAGE(F70:F72)</f>
        <v>70.52234989372711</v>
      </c>
    </row>
    <row r="73" spans="1:7" ht="15">
      <c r="A73" s="6">
        <v>42522</v>
      </c>
      <c r="B73" s="7">
        <v>24.9200807158459</v>
      </c>
      <c r="C73" s="8">
        <v>22.1390404777895</v>
      </c>
      <c r="D73" s="8">
        <v>8.64536083582387</v>
      </c>
      <c r="E73" s="9">
        <v>32.0575663189413</v>
      </c>
      <c r="F73" s="9">
        <v>87.76204834840057</v>
      </c>
      <c r="G73" s="9">
        <f t="shared" si="1"/>
        <v>77.28006480005229</v>
      </c>
    </row>
    <row r="74" spans="1:7" ht="15">
      <c r="A74" s="6">
        <v>42552</v>
      </c>
      <c r="B74" s="7">
        <v>26.7152514260986</v>
      </c>
      <c r="C74" s="8">
        <v>26.0562647386661</v>
      </c>
      <c r="D74" s="8">
        <v>8.9853333553652</v>
      </c>
      <c r="E74" s="9">
        <v>35.3432833332217</v>
      </c>
      <c r="F74" s="9">
        <v>97.1001328533516</v>
      </c>
      <c r="G74" s="9">
        <f t="shared" si="1"/>
        <v>87.19307286775609</v>
      </c>
    </row>
    <row r="75" spans="1:7" ht="15">
      <c r="A75" s="6">
        <v>42583</v>
      </c>
      <c r="B75" s="7">
        <v>29.6259911646176</v>
      </c>
      <c r="C75" s="8">
        <v>32.4077611482855</v>
      </c>
      <c r="D75" s="8">
        <v>9.53657425796107</v>
      </c>
      <c r="E75" s="9">
        <v>40.6708363221223</v>
      </c>
      <c r="F75" s="9">
        <v>112.24116289298647</v>
      </c>
      <c r="G75" s="9">
        <f t="shared" si="1"/>
        <v>99.03444803157954</v>
      </c>
    </row>
    <row r="76" spans="1:7" ht="15">
      <c r="A76" s="6">
        <v>42614</v>
      </c>
      <c r="B76" s="7">
        <v>29.5268317224521</v>
      </c>
      <c r="C76" s="8">
        <v>32.191386309766</v>
      </c>
      <c r="D76" s="8">
        <v>9.51779527209817</v>
      </c>
      <c r="E76" s="9">
        <v>40.4893439078415</v>
      </c>
      <c r="F76" s="9">
        <v>111.72535721215777</v>
      </c>
      <c r="G76" s="9">
        <f t="shared" si="1"/>
        <v>107.02221765283196</v>
      </c>
    </row>
    <row r="77" spans="1:7" ht="15">
      <c r="A77" s="6">
        <v>42644</v>
      </c>
      <c r="B77" s="7">
        <v>31.8151439344934</v>
      </c>
      <c r="C77" s="8">
        <v>37.1846897667985</v>
      </c>
      <c r="D77" s="8">
        <v>9.95115977820431</v>
      </c>
      <c r="E77" s="9">
        <v>44.6776622255079</v>
      </c>
      <c r="F77" s="9">
        <v>123.6286557050041</v>
      </c>
      <c r="G77" s="9">
        <f t="shared" si="1"/>
        <v>115.86505860338279</v>
      </c>
    </row>
    <row r="78" spans="1:7" ht="15">
      <c r="A78" s="6">
        <v>42675</v>
      </c>
      <c r="B78" s="7">
        <v>30.8506392207942</v>
      </c>
      <c r="C78" s="8">
        <v>35.0800535655425</v>
      </c>
      <c r="D78" s="8">
        <v>9.76850021510368</v>
      </c>
      <c r="E78" s="9">
        <v>42.9123206175731</v>
      </c>
      <c r="F78" s="9">
        <v>118.61151361901348</v>
      </c>
      <c r="G78" s="9">
        <f t="shared" si="1"/>
        <v>117.98850884539178</v>
      </c>
    </row>
    <row r="79" spans="1:7" ht="15.75" thickBot="1">
      <c r="A79" s="10">
        <v>42705</v>
      </c>
      <c r="B79" s="11">
        <v>30.9497787075767</v>
      </c>
      <c r="C79" s="12">
        <v>35.2963848596178</v>
      </c>
      <c r="D79" s="12">
        <v>9.78727542178178</v>
      </c>
      <c r="E79" s="13">
        <v>43.0937765073376</v>
      </c>
      <c r="F79" s="13">
        <v>119.12721549631388</v>
      </c>
      <c r="G79" s="13">
        <f t="shared" si="1"/>
        <v>120.4557949401105</v>
      </c>
    </row>
    <row r="80" spans="1:7" ht="15">
      <c r="A80" s="2">
        <v>42736</v>
      </c>
      <c r="B80" s="3">
        <v>32.8376053041281</v>
      </c>
      <c r="C80" s="4">
        <v>39.4157926140469</v>
      </c>
      <c r="D80" s="4">
        <v>10.1447952725799</v>
      </c>
      <c r="E80" s="5">
        <v>46.5490824194014</v>
      </c>
      <c r="F80" s="5">
        <v>128.94727561015628</v>
      </c>
      <c r="G80" s="5">
        <f t="shared" si="1"/>
        <v>122.22866824182789</v>
      </c>
    </row>
    <row r="81" spans="1:7" ht="15">
      <c r="A81" s="6">
        <v>42767</v>
      </c>
      <c r="B81" s="7">
        <v>32.2536917123293</v>
      </c>
      <c r="C81" s="8">
        <v>38.1416405375976</v>
      </c>
      <c r="D81" s="8">
        <v>10.0342127113424</v>
      </c>
      <c r="E81" s="9">
        <v>45.4803401474352</v>
      </c>
      <c r="F81" s="9">
        <v>125.9098851087045</v>
      </c>
      <c r="G81" s="9">
        <f t="shared" si="1"/>
        <v>124.66145873839156</v>
      </c>
    </row>
    <row r="82" spans="1:7" ht="15">
      <c r="A82" s="6">
        <v>42795</v>
      </c>
      <c r="B82" s="7">
        <v>34.1603726574418</v>
      </c>
      <c r="C82" s="8">
        <v>42.3021901796393</v>
      </c>
      <c r="D82" s="8">
        <v>10.3953032311293</v>
      </c>
      <c r="E82" s="9">
        <v>48.9701553423802</v>
      </c>
      <c r="F82" s="9">
        <v>135.8280214105906</v>
      </c>
      <c r="G82" s="9">
        <f t="shared" si="1"/>
        <v>130.22839404315047</v>
      </c>
    </row>
    <row r="83" spans="1:7" ht="15">
      <c r="A83" s="6">
        <v>42826</v>
      </c>
      <c r="B83" s="7">
        <v>33.553685914047</v>
      </c>
      <c r="C83" s="8">
        <v>40.9783450342137</v>
      </c>
      <c r="D83" s="8">
        <v>10.280407851238</v>
      </c>
      <c r="E83" s="9">
        <v>47.8597311672721</v>
      </c>
      <c r="F83" s="9">
        <v>132.6721699667708</v>
      </c>
      <c r="G83" s="9">
        <f t="shared" si="1"/>
        <v>131.47002549535532</v>
      </c>
    </row>
    <row r="84" spans="1:7" ht="15">
      <c r="A84" s="6">
        <v>42856</v>
      </c>
      <c r="B84" s="7">
        <v>34.2189996889776</v>
      </c>
      <c r="C84" s="8">
        <v>42.4301196456022</v>
      </c>
      <c r="D84" s="8">
        <v>10.4064061192895</v>
      </c>
      <c r="E84" s="9">
        <v>49.0774609227986</v>
      </c>
      <c r="F84" s="9">
        <v>136.1329863766679</v>
      </c>
      <c r="G84" s="9">
        <f t="shared" si="1"/>
        <v>134.87772591800976</v>
      </c>
    </row>
    <row r="85" spans="1:7" ht="15">
      <c r="A85" s="6">
        <v>42887</v>
      </c>
      <c r="B85" s="7">
        <v>32.8235302764531</v>
      </c>
      <c r="C85" s="8">
        <v>39.3850796352946</v>
      </c>
      <c r="D85" s="8">
        <v>10.1421297196083</v>
      </c>
      <c r="E85" s="9">
        <v>46.5233207703037</v>
      </c>
      <c r="F85" s="9">
        <v>128.8740604016597</v>
      </c>
      <c r="G85" s="9">
        <f t="shared" si="1"/>
        <v>132.5597389150328</v>
      </c>
    </row>
    <row r="86" spans="1:7" ht="15">
      <c r="A86" s="6">
        <v>42917</v>
      </c>
      <c r="B86" s="7">
        <v>32.0782277397582</v>
      </c>
      <c r="C86" s="8">
        <v>37.7587623375803</v>
      </c>
      <c r="D86" s="8">
        <v>10.0009830421511</v>
      </c>
      <c r="E86" s="9">
        <v>45.1591868683752</v>
      </c>
      <c r="F86" s="9">
        <v>124.9971599878648</v>
      </c>
      <c r="G86" s="9">
        <f t="shared" si="1"/>
        <v>130.00140225539747</v>
      </c>
    </row>
    <row r="87" spans="1:7" ht="15">
      <c r="A87" s="6">
        <v>42948</v>
      </c>
      <c r="B87" s="7">
        <v>31.6363044151285</v>
      </c>
      <c r="C87" s="8">
        <v>36.7944458194911</v>
      </c>
      <c r="D87" s="8">
        <v>9.91729084215004</v>
      </c>
      <c r="E87" s="9">
        <v>44.3503306529467</v>
      </c>
      <c r="F87" s="9">
        <v>122.69837172971634</v>
      </c>
      <c r="G87" s="9">
        <f t="shared" si="1"/>
        <v>125.52319737308028</v>
      </c>
    </row>
    <row r="88" spans="1:7" ht="15">
      <c r="A88" s="6">
        <v>42979</v>
      </c>
      <c r="B88" s="7">
        <v>33.4672807913511</v>
      </c>
      <c r="C88" s="8">
        <v>40.7898012701274</v>
      </c>
      <c r="D88" s="8">
        <v>10.2640443003531</v>
      </c>
      <c r="E88" s="9">
        <v>47.7015830980431</v>
      </c>
      <c r="F88" s="9">
        <v>132.2227094598747</v>
      </c>
      <c r="G88" s="9">
        <f t="shared" si="1"/>
        <v>126.63941372581861</v>
      </c>
    </row>
    <row r="89" spans="1:7" ht="15">
      <c r="A89" s="6">
        <v>43009</v>
      </c>
      <c r="B89" s="7">
        <v>33.8487162338514</v>
      </c>
      <c r="C89" s="8">
        <v>41.6221277785686</v>
      </c>
      <c r="D89" s="8">
        <v>10.336281201105</v>
      </c>
      <c r="E89" s="9">
        <v>48.3997278015607</v>
      </c>
      <c r="F89" s="9">
        <v>134.2068530150857</v>
      </c>
      <c r="G89" s="9">
        <f t="shared" si="1"/>
        <v>129.70931140155892</v>
      </c>
    </row>
    <row r="90" spans="1:7" ht="15">
      <c r="A90" s="6">
        <v>43040</v>
      </c>
      <c r="B90" s="7">
        <v>33.9082042479084</v>
      </c>
      <c r="C90" s="8">
        <v>41.75193598598</v>
      </c>
      <c r="D90" s="8">
        <v>10.3475471436173</v>
      </c>
      <c r="E90" s="9">
        <v>48.5086092459919</v>
      </c>
      <c r="F90" s="9">
        <v>134.5162966234976</v>
      </c>
      <c r="G90" s="9">
        <f t="shared" si="1"/>
        <v>133.64861969948598</v>
      </c>
    </row>
    <row r="91" spans="1:7" ht="15.75" thickBot="1">
      <c r="A91" s="10">
        <v>43070</v>
      </c>
      <c r="B91" s="11">
        <v>34.4319078088226</v>
      </c>
      <c r="C91" s="12">
        <v>42.8947043492358</v>
      </c>
      <c r="D91" s="12">
        <v>10.4467270255527</v>
      </c>
      <c r="E91" s="13">
        <v>49.4671485596667</v>
      </c>
      <c r="F91" s="13">
        <v>137.2404877432778</v>
      </c>
      <c r="G91" s="13">
        <f t="shared" si="1"/>
        <v>135.3212124606204</v>
      </c>
    </row>
    <row r="92" spans="1:7" ht="15">
      <c r="A92" s="2">
        <v>43101</v>
      </c>
      <c r="B92" s="3">
        <v>34.1169816420254</v>
      </c>
      <c r="C92" s="4">
        <v>42.2075070738363</v>
      </c>
      <c r="D92" s="4">
        <v>10.387085765931</v>
      </c>
      <c r="E92" s="5">
        <v>48.8907363785979</v>
      </c>
      <c r="F92" s="5">
        <v>135.6023108603906</v>
      </c>
      <c r="G92" s="5">
        <f t="shared" si="1"/>
        <v>135.786365075722</v>
      </c>
    </row>
    <row r="93" spans="1:7" ht="15">
      <c r="A93" s="6">
        <v>43132</v>
      </c>
      <c r="B93" s="7">
        <v>33.1247693223617</v>
      </c>
      <c r="C93" s="8">
        <v>40.0424103795058</v>
      </c>
      <c r="D93" s="8">
        <v>10.1991788887134</v>
      </c>
      <c r="E93" s="9">
        <v>47.0746812915368</v>
      </c>
      <c r="F93" s="9">
        <v>130.4410398821177</v>
      </c>
      <c r="G93" s="9">
        <f t="shared" si="1"/>
        <v>134.4279461619287</v>
      </c>
    </row>
    <row r="94" spans="1:7" ht="15">
      <c r="A94" s="6">
        <v>43160</v>
      </c>
      <c r="B94" s="7">
        <v>32.5273440620215</v>
      </c>
      <c r="C94" s="8">
        <v>38.7387746247003</v>
      </c>
      <c r="D94" s="8">
        <v>10.0860374644269</v>
      </c>
      <c r="E94" s="9">
        <v>45.9812084917359</v>
      </c>
      <c r="F94" s="9">
        <v>127.33336464288459</v>
      </c>
      <c r="G94" s="9">
        <f t="shared" si="1"/>
        <v>131.12557179513098</v>
      </c>
    </row>
    <row r="95" spans="1:7" ht="15">
      <c r="A95" s="6">
        <v>43191</v>
      </c>
      <c r="B95" s="7">
        <v>34.1740426016424</v>
      </c>
      <c r="C95" s="8">
        <v>42.3320192297465</v>
      </c>
      <c r="D95" s="8">
        <v>10.3978920686952</v>
      </c>
      <c r="E95" s="9">
        <v>48.99517556357</v>
      </c>
      <c r="F95" s="9">
        <v>135.8991294636541</v>
      </c>
      <c r="G95" s="9">
        <f t="shared" si="1"/>
        <v>131.22451132955214</v>
      </c>
    </row>
    <row r="96" spans="1:7" ht="15">
      <c r="A96" s="6">
        <v>43221</v>
      </c>
      <c r="B96" s="7">
        <v>32.3423544816081</v>
      </c>
      <c r="C96" s="8">
        <v>38.3351106899746</v>
      </c>
      <c r="D96" s="8">
        <v>10.0510038192237</v>
      </c>
      <c r="E96" s="9">
        <v>45.6426204074064</v>
      </c>
      <c r="F96" s="9">
        <v>126.37108939821279</v>
      </c>
      <c r="G96" s="9">
        <f t="shared" si="1"/>
        <v>129.8678611682505</v>
      </c>
    </row>
    <row r="97" spans="1:7" ht="15">
      <c r="A97" s="6">
        <v>43252</v>
      </c>
      <c r="B97" s="7">
        <v>30.9649836059455</v>
      </c>
      <c r="C97" s="8">
        <v>35.329563318042</v>
      </c>
      <c r="D97" s="8">
        <v>9.7901549516105</v>
      </c>
      <c r="E97" s="9">
        <v>43.1216061688765</v>
      </c>
      <c r="F97" s="9">
        <v>119.2063080444745</v>
      </c>
      <c r="G97" s="9">
        <f t="shared" si="1"/>
        <v>127.1588423021138</v>
      </c>
    </row>
    <row r="98" spans="1:7" ht="15">
      <c r="A98" s="6">
        <v>43282</v>
      </c>
      <c r="B98" s="7">
        <v>31.8238148119781</v>
      </c>
      <c r="C98" s="8">
        <v>37.2036104028428</v>
      </c>
      <c r="D98" s="8">
        <v>9.95280188390951</v>
      </c>
      <c r="E98" s="9">
        <v>44.6935326101558</v>
      </c>
      <c r="F98" s="9">
        <v>123.67375970888621</v>
      </c>
      <c r="G98" s="9">
        <f t="shared" si="1"/>
        <v>123.08371905052451</v>
      </c>
    </row>
    <row r="99" spans="1:7" ht="15">
      <c r="A99" s="6">
        <v>43313</v>
      </c>
      <c r="B99" s="7">
        <v>31.5746731155112</v>
      </c>
      <c r="C99" s="8">
        <v>36.6599607698458</v>
      </c>
      <c r="D99" s="8">
        <v>9.90561900052862</v>
      </c>
      <c r="E99" s="9">
        <v>44.2375263337763</v>
      </c>
      <c r="F99" s="9">
        <v>122.37777921966192</v>
      </c>
      <c r="G99" s="9">
        <f t="shared" si="1"/>
        <v>121.75261565767421</v>
      </c>
    </row>
    <row r="100" spans="1:7" ht="15">
      <c r="A100" s="6">
        <v>43344</v>
      </c>
      <c r="B100" s="7">
        <v>30.6988444073208</v>
      </c>
      <c r="C100" s="8">
        <v>34.7488236036133</v>
      </c>
      <c r="D100" s="8">
        <v>9.73975305200931</v>
      </c>
      <c r="E100" s="9">
        <v>42.6344892122028</v>
      </c>
      <c r="F100" s="9">
        <v>117.82191027514622</v>
      </c>
      <c r="G100" s="9">
        <f t="shared" si="1"/>
        <v>121.29114973456478</v>
      </c>
    </row>
    <row r="101" spans="1:7" ht="15">
      <c r="A101" s="6">
        <v>43374</v>
      </c>
      <c r="B101" s="7">
        <v>31.345575129382</v>
      </c>
      <c r="C101" s="8">
        <v>36.1600483190364</v>
      </c>
      <c r="D101" s="8">
        <v>9.86223202951724</v>
      </c>
      <c r="E101" s="9">
        <v>43.8182062397801</v>
      </c>
      <c r="F101" s="9">
        <v>121.18606171771575</v>
      </c>
      <c r="G101" s="9">
        <f t="shared" si="1"/>
        <v>120.4619170708413</v>
      </c>
    </row>
    <row r="102" spans="1:7" ht="15">
      <c r="A102" s="6">
        <v>43405</v>
      </c>
      <c r="B102" s="7">
        <v>31.8808752222121</v>
      </c>
      <c r="C102" s="8">
        <v>37.3281213599499</v>
      </c>
      <c r="D102" s="8">
        <v>9.96360808263062</v>
      </c>
      <c r="E102" s="9">
        <v>44.7979707895873</v>
      </c>
      <c r="F102" s="9">
        <v>123.97057545437991</v>
      </c>
      <c r="G102" s="9">
        <f t="shared" si="1"/>
        <v>120.99284914908064</v>
      </c>
    </row>
    <row r="103" spans="1:7" ht="15.75" thickBot="1">
      <c r="A103" s="10">
        <v>43435</v>
      </c>
      <c r="B103" s="11">
        <v>31.7475677628558</v>
      </c>
      <c r="C103" s="12">
        <v>37.037232470685</v>
      </c>
      <c r="D103" s="12">
        <v>9.93836208648543</v>
      </c>
      <c r="E103" s="13">
        <v>44.5539769538837</v>
      </c>
      <c r="F103" s="13">
        <v>123.27713927390994</v>
      </c>
      <c r="G103" s="13">
        <f t="shared" si="1"/>
        <v>122.8112588153352</v>
      </c>
    </row>
    <row r="104" spans="1:7" ht="15">
      <c r="A104" s="2">
        <v>43466</v>
      </c>
      <c r="B104" s="3">
        <v>32.7254714210824</v>
      </c>
      <c r="C104" s="4">
        <v>39.1711063763404</v>
      </c>
      <c r="D104" s="4">
        <v>10.1235591647673</v>
      </c>
      <c r="E104" s="5">
        <v>46.3438427698816</v>
      </c>
      <c r="F104" s="5">
        <v>128.3639797320717</v>
      </c>
      <c r="G104" s="5">
        <f t="shared" si="1"/>
        <v>125.20389815345385</v>
      </c>
    </row>
    <row r="105" spans="1:7" ht="15">
      <c r="A105" s="6">
        <v>43497</v>
      </c>
      <c r="B105" s="7">
        <v>33.8023861793729</v>
      </c>
      <c r="C105" s="8">
        <v>41.5210314246816</v>
      </c>
      <c r="D105" s="8">
        <v>10.3275071356295</v>
      </c>
      <c r="E105" s="9">
        <v>48.3149294882842</v>
      </c>
      <c r="F105" s="9">
        <v>133.9658542279682</v>
      </c>
      <c r="G105" s="9">
        <f t="shared" si="1"/>
        <v>128.53565774464994</v>
      </c>
    </row>
    <row r="106" spans="1:7" ht="15">
      <c r="A106" s="6">
        <v>43525</v>
      </c>
      <c r="B106" s="7">
        <v>31.1396165088723</v>
      </c>
      <c r="C106" s="8">
        <v>35.7106280492039</v>
      </c>
      <c r="D106" s="8">
        <v>9.82322723140192</v>
      </c>
      <c r="E106" s="9">
        <v>43.44123833373</v>
      </c>
      <c r="F106" s="9">
        <v>120.11471012320811</v>
      </c>
      <c r="G106" s="9">
        <f t="shared" si="1"/>
        <v>127.48151469441599</v>
      </c>
    </row>
    <row r="107" spans="1:7" ht="15">
      <c r="A107" s="6">
        <v>43556</v>
      </c>
      <c r="B107" s="7">
        <v>32.3858859861953</v>
      </c>
      <c r="C107" s="8">
        <v>38.4301003558083</v>
      </c>
      <c r="D107" s="8">
        <v>10.0592478905031</v>
      </c>
      <c r="E107" s="9">
        <v>45.722296509775</v>
      </c>
      <c r="F107" s="9">
        <v>126.59753074228169</v>
      </c>
      <c r="G107" s="9">
        <f t="shared" si="1"/>
        <v>126.89269836448601</v>
      </c>
    </row>
    <row r="108" spans="1:7" ht="15">
      <c r="A108" s="6">
        <v>43586</v>
      </c>
      <c r="B108" s="7">
        <v>31.759861599436</v>
      </c>
      <c r="C108" s="8">
        <v>37.0640587299573</v>
      </c>
      <c r="D108" s="8">
        <v>9.94069031442115</v>
      </c>
      <c r="E108" s="9">
        <v>44.5764784729825</v>
      </c>
      <c r="F108" s="9">
        <v>123.34108911679695</v>
      </c>
      <c r="G108" s="9">
        <f t="shared" si="1"/>
        <v>123.35110999409558</v>
      </c>
    </row>
    <row r="109" spans="1:7" ht="15">
      <c r="A109" s="6">
        <v>43617</v>
      </c>
      <c r="B109" s="7">
        <v>32.1618702807847</v>
      </c>
      <c r="C109" s="8">
        <v>37.941277899515</v>
      </c>
      <c r="D109" s="8">
        <v>10.0168234105635</v>
      </c>
      <c r="E109" s="9">
        <v>45.3122785596549</v>
      </c>
      <c r="F109" s="9">
        <v>125.4322501505181</v>
      </c>
      <c r="G109" s="9">
        <f t="shared" si="1"/>
        <v>125.12362333653225</v>
      </c>
    </row>
    <row r="110" spans="1:7" ht="15">
      <c r="A110" s="6">
        <v>43647</v>
      </c>
      <c r="B110" s="7">
        <v>33.562755365452</v>
      </c>
      <c r="C110" s="8">
        <v>40.9981353944695</v>
      </c>
      <c r="D110" s="8">
        <v>10.2821254395584</v>
      </c>
      <c r="E110" s="9">
        <v>47.8763310653327</v>
      </c>
      <c r="F110" s="9">
        <v>132.7193472648126</v>
      </c>
      <c r="G110" s="9">
        <f t="shared" si="1"/>
        <v>127.16422884404255</v>
      </c>
    </row>
    <row r="111" spans="1:7" ht="15">
      <c r="A111" s="6">
        <v>43678</v>
      </c>
      <c r="B111" s="7">
        <v>32.4168384464509</v>
      </c>
      <c r="C111" s="8">
        <v>38.4976414133549</v>
      </c>
      <c r="D111" s="8">
        <v>10.0651097207118</v>
      </c>
      <c r="E111" s="9">
        <v>45.7789490747455</v>
      </c>
      <c r="F111" s="9">
        <v>126.7585386552631</v>
      </c>
      <c r="G111" s="9">
        <f t="shared" si="1"/>
        <v>128.30337869019795</v>
      </c>
    </row>
    <row r="112" spans="1:7" ht="15">
      <c r="A112" s="6">
        <v>43709</v>
      </c>
      <c r="B112" s="7">
        <v>33.738173073732</v>
      </c>
      <c r="C112" s="8">
        <v>41.3809126416343</v>
      </c>
      <c r="D112" s="8">
        <v>10.3153463471386</v>
      </c>
      <c r="E112" s="9">
        <v>48.1973996664466</v>
      </c>
      <c r="F112" s="9">
        <v>133.6318317289515</v>
      </c>
      <c r="G112" s="9">
        <f t="shared" si="1"/>
        <v>131.03657254967572</v>
      </c>
    </row>
    <row r="113" spans="1:7" ht="15">
      <c r="A113" s="6">
        <v>43739</v>
      </c>
      <c r="B113" s="7">
        <v>32.9113337929917</v>
      </c>
      <c r="C113" s="8">
        <v>39.5766748207612</v>
      </c>
      <c r="D113" s="8">
        <v>10.1587581007264</v>
      </c>
      <c r="E113" s="9">
        <v>46.6840283322958</v>
      </c>
      <c r="F113" s="9">
        <v>129.3307950467751</v>
      </c>
      <c r="G113" s="9">
        <f t="shared" si="1"/>
        <v>129.90705514366326</v>
      </c>
    </row>
    <row r="114" spans="1:7" ht="15">
      <c r="A114" s="6">
        <v>43770</v>
      </c>
      <c r="B114" s="7">
        <v>31.1005306229141</v>
      </c>
      <c r="C114" s="8">
        <v>35.6253391238339</v>
      </c>
      <c r="D114" s="8">
        <v>9.81582507903178</v>
      </c>
      <c r="E114" s="9">
        <v>43.3696990869177</v>
      </c>
      <c r="F114" s="9">
        <v>119.91139391269749</v>
      </c>
      <c r="G114" s="9">
        <f t="shared" si="1"/>
        <v>127.62467356280804</v>
      </c>
    </row>
    <row r="115" spans="1:7" ht="15.75" thickBot="1">
      <c r="A115" s="10">
        <v>43800</v>
      </c>
      <c r="B115" s="11">
        <v>31.8220652000818</v>
      </c>
      <c r="C115" s="12">
        <v>37.1997925920194</v>
      </c>
      <c r="D115" s="12">
        <v>9.95247053939658</v>
      </c>
      <c r="E115" s="13">
        <v>44.6903302798463</v>
      </c>
      <c r="F115" s="13">
        <v>123.6646586113441</v>
      </c>
      <c r="G115" s="13">
        <f t="shared" si="1"/>
        <v>124.30228252360557</v>
      </c>
    </row>
    <row r="116" spans="1:7" ht="15">
      <c r="A116" s="2">
        <v>43831</v>
      </c>
      <c r="B116" s="3">
        <v>30.016478915233</v>
      </c>
      <c r="C116" s="4">
        <v>33.2598406087789</v>
      </c>
      <c r="D116" s="4">
        <v>9.61052550040756</v>
      </c>
      <c r="E116" s="5">
        <v>41.3855495461836</v>
      </c>
      <c r="F116" s="5">
        <v>114.27239457060305</v>
      </c>
      <c r="G116" s="5">
        <f t="shared" si="1"/>
        <v>119.28281569821489</v>
      </c>
    </row>
    <row r="117" spans="1:7" ht="15">
      <c r="A117" s="6">
        <v>43862</v>
      </c>
      <c r="B117" s="7">
        <v>27.9652525677436</v>
      </c>
      <c r="C117" s="8">
        <v>28.7838798730986</v>
      </c>
      <c r="D117" s="8">
        <v>9.22206072347983</v>
      </c>
      <c r="E117" s="9">
        <v>37.6311716078664</v>
      </c>
      <c r="F117" s="9">
        <v>103.60236477218842</v>
      </c>
      <c r="G117" s="9">
        <f t="shared" si="1"/>
        <v>113.84647265137852</v>
      </c>
    </row>
    <row r="118" spans="1:7" ht="15">
      <c r="A118" s="6">
        <v>43891</v>
      </c>
      <c r="B118" s="7">
        <v>24.3000681090928</v>
      </c>
      <c r="C118" s="8">
        <v>20.7861170976612</v>
      </c>
      <c r="D118" s="8">
        <v>8.52794178098893</v>
      </c>
      <c r="E118" s="9">
        <v>30.9227516968878</v>
      </c>
      <c r="F118" s="9">
        <v>84.53687868463072</v>
      </c>
      <c r="G118" s="9">
        <f t="shared" si="1"/>
        <v>100.80387934247408</v>
      </c>
    </row>
    <row r="119" spans="1:7" ht="15">
      <c r="A119" s="6">
        <v>43922</v>
      </c>
      <c r="B119" s="7">
        <v>16.5520805970681</v>
      </c>
      <c r="C119" s="8">
        <v>3.87931013956486</v>
      </c>
      <c r="D119" s="8">
        <v>7.06061456759709</v>
      </c>
      <c r="E119" s="9">
        <v>16.7415408241307</v>
      </c>
      <c r="F119" s="9">
        <v>44.23354612836076</v>
      </c>
      <c r="G119" s="9">
        <f t="shared" si="1"/>
        <v>77.4575965283933</v>
      </c>
    </row>
    <row r="120" spans="1:7" ht="15">
      <c r="A120" s="6">
        <v>43952</v>
      </c>
      <c r="B120" s="7">
        <v>15.6384410827598</v>
      </c>
      <c r="C120" s="8">
        <v>1.88566638707725</v>
      </c>
      <c r="D120" s="8">
        <v>6.88758794352288</v>
      </c>
      <c r="E120" s="9">
        <v>15.0692982457861</v>
      </c>
      <c r="F120" s="9">
        <v>39.48099365914603</v>
      </c>
      <c r="G120" s="9">
        <f t="shared" si="1"/>
        <v>56.08380615737917</v>
      </c>
    </row>
    <row r="121" spans="1:7" ht="15">
      <c r="A121" s="6">
        <v>43983</v>
      </c>
      <c r="B121" s="7">
        <v>20.8289632542726</v>
      </c>
      <c r="C121" s="8">
        <v>13.2118535071896</v>
      </c>
      <c r="D121" s="8">
        <v>7.87057796798463</v>
      </c>
      <c r="E121" s="9">
        <v>24.5695574214374</v>
      </c>
      <c r="F121" s="9">
        <v>66.48095215088424</v>
      </c>
      <c r="G121" s="9">
        <f t="shared" si="1"/>
        <v>50.06516397946368</v>
      </c>
    </row>
    <row r="122" spans="1:7" ht="15">
      <c r="A122" s="6">
        <v>44013</v>
      </c>
      <c r="B122" s="7">
        <v>21.9103167028461</v>
      </c>
      <c r="C122" s="8">
        <v>15.5714641777193</v>
      </c>
      <c r="D122" s="8">
        <v>8.07536654565393</v>
      </c>
      <c r="E122" s="9">
        <v>26.5487683143828</v>
      </c>
      <c r="F122" s="9">
        <v>72.10591574060213</v>
      </c>
      <c r="G122" s="9">
        <f t="shared" si="1"/>
        <v>59.3559538502108</v>
      </c>
    </row>
    <row r="123" spans="1:7" ht="15">
      <c r="A123" s="6">
        <v>44044</v>
      </c>
      <c r="B123" s="7">
        <v>24.429545989262</v>
      </c>
      <c r="C123" s="8">
        <v>21.0686495000389</v>
      </c>
      <c r="D123" s="8">
        <v>8.55246252483496</v>
      </c>
      <c r="E123" s="9">
        <v>31.1597362195381</v>
      </c>
      <c r="F123" s="9">
        <v>85.21039423367395</v>
      </c>
      <c r="G123" s="9">
        <f t="shared" si="1"/>
        <v>74.59908737505343</v>
      </c>
    </row>
    <row r="124" spans="1:7" ht="15">
      <c r="A124" s="6">
        <v>44075</v>
      </c>
      <c r="B124" s="7">
        <v>26.4926930457875</v>
      </c>
      <c r="C124" s="8">
        <v>25.570622297066</v>
      </c>
      <c r="D124" s="8">
        <v>8.94318486616177</v>
      </c>
      <c r="E124" s="9">
        <v>34.9359327382712</v>
      </c>
      <c r="F124" s="9">
        <v>95.94243294728648</v>
      </c>
      <c r="G124" s="9">
        <f t="shared" si="1"/>
        <v>84.41958097385418</v>
      </c>
    </row>
    <row r="125" spans="1:7" ht="15">
      <c r="A125" s="6">
        <v>44105</v>
      </c>
      <c r="B125" s="7">
        <v>26.4059245529824</v>
      </c>
      <c r="C125" s="8">
        <v>25.3812856266566</v>
      </c>
      <c r="D125" s="8">
        <v>8.9267524996201</v>
      </c>
      <c r="E125" s="9">
        <v>34.77711958948</v>
      </c>
      <c r="F125" s="9">
        <v>95.49108226873909</v>
      </c>
      <c r="G125" s="9">
        <f t="shared" si="1"/>
        <v>92.21463648323318</v>
      </c>
    </row>
    <row r="126" spans="1:7" ht="15">
      <c r="A126" s="6">
        <v>44136</v>
      </c>
      <c r="B126" s="7">
        <v>24.6765484999656</v>
      </c>
      <c r="C126" s="8">
        <v>21.6076312369286</v>
      </c>
      <c r="D126" s="8">
        <v>8.59924028553334</v>
      </c>
      <c r="E126" s="9">
        <v>31.6118271250735</v>
      </c>
      <c r="F126" s="9">
        <v>86.49524714750105</v>
      </c>
      <c r="G126" s="9">
        <f t="shared" si="1"/>
        <v>92.64292078784221</v>
      </c>
    </row>
    <row r="127" spans="1:7" ht="15.75" thickBot="1">
      <c r="A127" s="10">
        <v>44166</v>
      </c>
      <c r="B127" s="11"/>
      <c r="C127" s="12"/>
      <c r="D127" s="12"/>
      <c r="E127" s="13"/>
      <c r="F127" s="13"/>
      <c r="G127" s="13"/>
    </row>
    <row r="128" ht="15">
      <c r="A128" s="1" t="s">
        <v>10</v>
      </c>
    </row>
    <row r="129" ht="15">
      <c r="A129" s="1" t="s">
        <v>14</v>
      </c>
    </row>
    <row r="130" ht="15">
      <c r="A130" s="1" t="s">
        <v>13</v>
      </c>
    </row>
    <row r="131" ht="15">
      <c r="A131" s="1" t="s">
        <v>12</v>
      </c>
    </row>
    <row r="132" ht="15">
      <c r="A132" s="1" t="s">
        <v>11</v>
      </c>
    </row>
  </sheetData>
  <sheetProtection/>
  <mergeCells count="2">
    <mergeCell ref="B3:E3"/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pane xSplit="1" ySplit="4" topLeftCell="B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28" sqref="C128"/>
    </sheetView>
  </sheetViews>
  <sheetFormatPr defaultColWidth="9.140625" defaultRowHeight="15"/>
  <cols>
    <col min="1" max="7" width="13.7109375" style="1" customWidth="1"/>
    <col min="8" max="16384" width="9.140625" style="1" customWidth="1"/>
  </cols>
  <sheetData>
    <row r="1" spans="1:6" ht="15">
      <c r="A1" s="39" t="s">
        <v>3</v>
      </c>
      <c r="B1" s="39"/>
      <c r="C1" s="39"/>
      <c r="D1" s="39"/>
      <c r="E1" s="39"/>
      <c r="F1" s="39"/>
    </row>
    <row r="2" ht="15.75" thickBot="1"/>
    <row r="3" spans="2:5" ht="15.75" thickBot="1">
      <c r="B3" s="36" t="s">
        <v>4</v>
      </c>
      <c r="C3" s="37"/>
      <c r="D3" s="37"/>
      <c r="E3" s="38"/>
    </row>
    <row r="4" spans="1:7" ht="45" customHeight="1" thickBot="1">
      <c r="A4" s="14" t="s">
        <v>1</v>
      </c>
      <c r="B4" s="15" t="s">
        <v>5</v>
      </c>
      <c r="C4" s="16" t="s">
        <v>6</v>
      </c>
      <c r="D4" s="16" t="s">
        <v>8</v>
      </c>
      <c r="E4" s="17" t="s">
        <v>7</v>
      </c>
      <c r="F4" s="18" t="s">
        <v>0</v>
      </c>
      <c r="G4" s="31" t="s">
        <v>9</v>
      </c>
    </row>
    <row r="5" spans="1:7" ht="15">
      <c r="A5" s="2">
        <v>40452</v>
      </c>
      <c r="B5" s="3" t="s">
        <v>2</v>
      </c>
      <c r="C5" s="4" t="s">
        <v>2</v>
      </c>
      <c r="D5" s="4" t="s">
        <v>2</v>
      </c>
      <c r="E5" s="5" t="s">
        <v>2</v>
      </c>
      <c r="F5" s="5" t="s">
        <v>2</v>
      </c>
      <c r="G5" s="5" t="s">
        <v>2</v>
      </c>
    </row>
    <row r="6" spans="1:7" ht="15">
      <c r="A6" s="6">
        <v>40483</v>
      </c>
      <c r="B6" s="25">
        <f>Semáforo!B6/Semáforo!B5-1</f>
        <v>0.00406625501651825</v>
      </c>
      <c r="C6" s="26">
        <f>Semáforo!C6/Semáforo!C5-1</f>
        <v>0.007768116739248487</v>
      </c>
      <c r="D6" s="26">
        <f>Semáforo!D6/Semáforo!D5-1</f>
        <v>0.0024368392861044974</v>
      </c>
      <c r="E6" s="27">
        <f>Semáforo!E6/Semáforo!E5-1</f>
        <v>0.005342298107458676</v>
      </c>
      <c r="F6" s="27">
        <f>Semáforo!F6/Semáforo!F5-1</f>
        <v>0.00549201703181712</v>
      </c>
      <c r="G6" s="30" t="e">
        <f>Semáforo!G6/Semáforo!G5-1</f>
        <v>#VALUE!</v>
      </c>
    </row>
    <row r="7" spans="1:7" ht="15.75" thickBot="1">
      <c r="A7" s="10">
        <v>40513</v>
      </c>
      <c r="B7" s="19">
        <f>Semáforo!B7/Semáforo!B6-1</f>
        <v>-0.004550368891027334</v>
      </c>
      <c r="C7" s="20">
        <f>Semáforo!C7/Semáforo!C6-1</f>
        <v>-0.008661029029595757</v>
      </c>
      <c r="D7" s="20">
        <f>Semáforo!D7/Semáforo!D6-1</f>
        <v>-0.0027313932644726924</v>
      </c>
      <c r="E7" s="21">
        <f>Semáforo!E7/Semáforo!E6-1</f>
        <v>-0.0059707450655334116</v>
      </c>
      <c r="F7" s="21">
        <f>Semáforo!F7/Semáforo!F6-1</f>
        <v>-0.006137162369202476</v>
      </c>
      <c r="G7" s="21" t="e">
        <f>Semáforo!G7/Semáforo!G6-1</f>
        <v>#VALUE!</v>
      </c>
    </row>
    <row r="8" spans="1:7" ht="15">
      <c r="A8" s="2">
        <v>40544</v>
      </c>
      <c r="B8" s="22">
        <f>Semáforo!B8/Semáforo!B7-1</f>
        <v>0.0016093913070733823</v>
      </c>
      <c r="C8" s="23">
        <f>Semáforo!C8/Semáforo!C7-1</f>
        <v>0.003075966848868461</v>
      </c>
      <c r="D8" s="23">
        <f>Semáforo!D8/Semáforo!D7-1</f>
        <v>0.0009642872438391237</v>
      </c>
      <c r="E8" s="24">
        <f>Semáforo!E8/Semáforo!E7-1</f>
        <v>0.002114772711808488</v>
      </c>
      <c r="F8" s="24">
        <f>Semáforo!F8/Semáforo!F7-1</f>
        <v>0.0021740798815037543</v>
      </c>
      <c r="G8" s="24">
        <f>Semáforo!G8/Semáforo!G7-1</f>
        <v>0.0004971201820080928</v>
      </c>
    </row>
    <row r="9" spans="1:7" ht="15">
      <c r="A9" s="6">
        <v>40575</v>
      </c>
      <c r="B9" s="25">
        <f>Semáforo!B9/Semáforo!B8-1</f>
        <v>0.010862249290436887</v>
      </c>
      <c r="C9" s="26">
        <f>Semáforo!C9/Semáforo!C8-1</f>
        <v>0.02073023989607181</v>
      </c>
      <c r="D9" s="26">
        <f>Semáforo!D9/Semáforo!D8-1</f>
        <v>0.006512449089594696</v>
      </c>
      <c r="E9" s="27">
        <f>Semáforo!E9/Semáforo!E8-1</f>
        <v>0.014266016956184346</v>
      </c>
      <c r="F9" s="27">
        <f>Semáforo!F9/Semáforo!F8-1</f>
        <v>0.014665228481386183</v>
      </c>
      <c r="G9" s="30">
        <f>Semáforo!G9/Semáforo!G8-1</f>
        <v>0.003555482269995913</v>
      </c>
    </row>
    <row r="10" spans="1:7" ht="15">
      <c r="A10" s="6">
        <v>40603</v>
      </c>
      <c r="B10" s="25">
        <f>Semáforo!B10/Semáforo!B9-1</f>
        <v>-0.03871860838969454</v>
      </c>
      <c r="C10" s="26">
        <f>Semáforo!C10/Semáforo!C9-1</f>
        <v>-0.07317880254895393</v>
      </c>
      <c r="D10" s="26">
        <f>Semáforo!D10/Semáforo!D9-1</f>
        <v>-0.023314018807130132</v>
      </c>
      <c r="E10" s="27">
        <f>Semáforo!E10/Semáforo!E9-1</f>
        <v>-0.05068072433700965</v>
      </c>
      <c r="F10" s="27">
        <f>Semáforo!F10/Semáforo!F9-1</f>
        <v>-0.052078444951319525</v>
      </c>
      <c r="G10" s="30">
        <f>Semáforo!G10/Semáforo!G9-1</f>
        <v>-0.011952745121038721</v>
      </c>
    </row>
    <row r="11" spans="1:7" ht="15">
      <c r="A11" s="6">
        <v>40634</v>
      </c>
      <c r="B11" s="25">
        <f>Semáforo!B11/Semáforo!B10-1</f>
        <v>-0.017913900884405143</v>
      </c>
      <c r="C11" s="26">
        <f>Semáforo!C11/Semáforo!C10-1</f>
        <v>-0.035116425554926556</v>
      </c>
      <c r="D11" s="26">
        <f>Semáforo!D11/Semáforo!D10-1</f>
        <v>-0.010616543682304025</v>
      </c>
      <c r="E11" s="27">
        <f>Semáforo!E11/Semáforo!E10-1</f>
        <v>-0.0237438684120872</v>
      </c>
      <c r="F11" s="27">
        <f>Semáforo!F11/Semáforo!F10-1</f>
        <v>-0.02443467526150389</v>
      </c>
      <c r="G11" s="30">
        <f>Semáforo!G11/Semáforo!G10-1</f>
        <v>-0.02072200084349385</v>
      </c>
    </row>
    <row r="12" spans="1:7" ht="15">
      <c r="A12" s="6">
        <v>40664</v>
      </c>
      <c r="B12" s="25">
        <f>Semáforo!B12/Semáforo!B11-1</f>
        <v>-0.008740363060109502</v>
      </c>
      <c r="C12" s="26">
        <f>Semáforo!C12/Semáforo!C11-1</f>
        <v>-0.017439107700703782</v>
      </c>
      <c r="D12" s="26">
        <f>Semáforo!D12/Semáforo!D11-1</f>
        <v>-0.00514170761426902</v>
      </c>
      <c r="E12" s="27">
        <f>Semáforo!E12/Semáforo!E11-1</f>
        <v>-0.011654041813636273</v>
      </c>
      <c r="F12" s="27">
        <f>Semáforo!F12/Semáforo!F11-1</f>
        <v>-0.012001598281341952</v>
      </c>
      <c r="G12" s="30">
        <f>Semáforo!G12/Semáforo!G11-1</f>
        <v>-0.030055266319111484</v>
      </c>
    </row>
    <row r="13" spans="1:7" ht="15">
      <c r="A13" s="6">
        <v>40695</v>
      </c>
      <c r="B13" s="25">
        <f>Semáforo!B13/Semáforo!B12-1</f>
        <v>0.00021117730234410104</v>
      </c>
      <c r="C13" s="26">
        <f>Semáforo!C13/Semáforo!C12-1</f>
        <v>0.0004250793156779231</v>
      </c>
      <c r="D13" s="26">
        <f>Semáforo!D13/Semáforo!D12-1</f>
        <v>0.00012378024551673583</v>
      </c>
      <c r="E13" s="27">
        <f>Semáforo!E13/Semáforo!E12-1</f>
        <v>0.00028240525172584796</v>
      </c>
      <c r="F13" s="27">
        <f>Semáforo!F13/Semáforo!F12-1</f>
        <v>0.0002909296813466966</v>
      </c>
      <c r="G13" s="30">
        <f>Semáforo!G13/Semáforo!G12-1</f>
        <v>-0.012200561894150419</v>
      </c>
    </row>
    <row r="14" spans="1:7" ht="15">
      <c r="A14" s="6">
        <v>40725</v>
      </c>
      <c r="B14" s="25">
        <f>Semáforo!B14/Semáforo!B13-1</f>
        <v>0.0037197883077433325</v>
      </c>
      <c r="C14" s="26">
        <f>Semáforo!C14/Semáforo!C13-1</f>
        <v>0.007485970185008295</v>
      </c>
      <c r="D14" s="26">
        <f>Semáforo!D14/Semáforo!D13-1</f>
        <v>0.0021805210157141985</v>
      </c>
      <c r="E14" s="27">
        <f>Semáforo!E14/Semáforo!E13-1</f>
        <v>0.004974080731198427</v>
      </c>
      <c r="F14" s="27">
        <f>Semáforo!F14/Semáforo!F13-1</f>
        <v>0.005124180166968584</v>
      </c>
      <c r="G14" s="30">
        <f>Semáforo!G14/Semáforo!G13-1</f>
        <v>-0.0022343314623478605</v>
      </c>
    </row>
    <row r="15" spans="1:7" ht="15">
      <c r="A15" s="6">
        <v>40756</v>
      </c>
      <c r="B15" s="25">
        <f>Semáforo!B15/Semáforo!B14-1</f>
        <v>-0.03059094691569908</v>
      </c>
      <c r="C15" s="26">
        <f>Semáforo!C15/Semáforo!C14-1</f>
        <v>-0.06133329089165995</v>
      </c>
      <c r="D15" s="26">
        <f>Semáforo!D15/Semáforo!D14-1</f>
        <v>-0.017959800212126287</v>
      </c>
      <c r="E15" s="27">
        <f>Semáforo!E15/Semáforo!E14-1</f>
        <v>-0.040854993945561136</v>
      </c>
      <c r="F15" s="27">
        <f>Semáforo!F15/Semáforo!F14-1</f>
        <v>-0.042081562028545294</v>
      </c>
      <c r="G15" s="30">
        <f>Semáforo!G15/Semáforo!G14-1</f>
        <v>-0.012274281528493969</v>
      </c>
    </row>
    <row r="16" spans="1:7" ht="15">
      <c r="A16" s="6">
        <v>40787</v>
      </c>
      <c r="B16" s="25">
        <f>Semáforo!B16/Semáforo!B15-1</f>
        <v>-0.027937952611158168</v>
      </c>
      <c r="C16" s="26">
        <f>Semáforo!C16/Semáforo!C15-1</f>
        <v>-0.05784869677251092</v>
      </c>
      <c r="D16" s="26">
        <f>Semáforo!D16/Semáforo!D15-1</f>
        <v>-0.01619127176578883</v>
      </c>
      <c r="E16" s="27">
        <f>Semáforo!E16/Semáforo!E15-1</f>
        <v>-0.03771113535183035</v>
      </c>
      <c r="F16" s="27">
        <f>Semáforo!F16/Semáforo!F15-1</f>
        <v>-0.03889305399785592</v>
      </c>
      <c r="G16" s="30">
        <f>Semáforo!G16/Semáforo!G15-1</f>
        <v>-0.02514202327721593</v>
      </c>
    </row>
    <row r="17" spans="1:7" ht="15">
      <c r="A17" s="6">
        <v>40817</v>
      </c>
      <c r="B17" s="25">
        <f>Semáforo!B17/Semáforo!B16-1</f>
        <v>-0.0032981918960967027</v>
      </c>
      <c r="C17" s="26">
        <f>Semáforo!C17/Semáforo!C16-1</f>
        <v>-0.007046091155306633</v>
      </c>
      <c r="D17" s="26">
        <f>Semáforo!D17/Semáforo!D16-1</f>
        <v>-0.001888624512605741</v>
      </c>
      <c r="E17" s="27">
        <f>Semáforo!E17/Semáforo!E16-1</f>
        <v>-0.004497171797309796</v>
      </c>
      <c r="F17" s="27">
        <f>Semáforo!F17/Semáforo!F16-1</f>
        <v>-0.004643823037132622</v>
      </c>
      <c r="G17" s="30">
        <f>Semáforo!G17/Semáforo!G16-1</f>
        <v>-0.029046721881280657</v>
      </c>
    </row>
    <row r="18" spans="1:7" ht="15">
      <c r="A18" s="6">
        <v>40848</v>
      </c>
      <c r="B18" s="25">
        <f>Semáforo!B18/Semáforo!B17-1</f>
        <v>-0.026809016407395303</v>
      </c>
      <c r="C18" s="26">
        <f>Semáforo!C18/Semáforo!C17-1</f>
        <v>-0.057489611514909944</v>
      </c>
      <c r="D18" s="26">
        <f>Semáforo!D18/Semáforo!D17-1</f>
        <v>-0.01532981180126336</v>
      </c>
      <c r="E18" s="27">
        <f>Semáforo!E18/Semáforo!E17-1</f>
        <v>-0.03659882870458453</v>
      </c>
      <c r="F18" s="27">
        <f>Semáforo!F18/Semáforo!F17-1</f>
        <v>-0.03779787218270381</v>
      </c>
      <c r="G18" s="30">
        <f>Semáforo!G18/Semáforo!G17-1</f>
        <v>-0.02725228125795054</v>
      </c>
    </row>
    <row r="19" spans="1:7" ht="15.75" thickBot="1">
      <c r="A19" s="10">
        <v>40878</v>
      </c>
      <c r="B19" s="19">
        <f>Semáforo!B19/Semáforo!B18-1</f>
        <v>0.0058525584420006105</v>
      </c>
      <c r="C19" s="20">
        <f>Semáforo!C19/Semáforo!C18-1</f>
        <v>0.012958841660953402</v>
      </c>
      <c r="D19" s="20">
        <f>Semáforo!D19/Semáforo!D18-1</f>
        <v>0.0033075695798949756</v>
      </c>
      <c r="E19" s="21">
        <f>Semáforo!E19/Semáforo!E18-1</f>
        <v>0.00807091868690768</v>
      </c>
      <c r="F19" s="21">
        <f>Semáforo!F19/Semáforo!F18-1</f>
        <v>0.00834572354338059</v>
      </c>
      <c r="G19" s="21">
        <f>Semáforo!G19/Semáforo!G18-1</f>
        <v>-0.01160587273262259</v>
      </c>
    </row>
    <row r="20" spans="1:7" ht="15">
      <c r="A20" s="2">
        <v>40909</v>
      </c>
      <c r="B20" s="22">
        <f>Semáforo!B20/Semáforo!B19-1</f>
        <v>-0.028278602813366693</v>
      </c>
      <c r="C20" s="23">
        <f>Semáforo!C20/Semáforo!C19-1</f>
        <v>-0.062175730677019425</v>
      </c>
      <c r="D20" s="23">
        <f>Semáforo!D20/Semáforo!D19-1</f>
        <v>-0.016022172899699205</v>
      </c>
      <c r="E20" s="24">
        <f>Semáforo!E20/Semáforo!E19-1</f>
        <v>-0.03891153823987481</v>
      </c>
      <c r="F20" s="24">
        <f>Semáforo!F20/Semáforo!F19-1</f>
        <v>-0.040225462617769714</v>
      </c>
      <c r="G20" s="24">
        <f>Semáforo!G20/Semáforo!G19-1</f>
        <v>-0.023460249744070016</v>
      </c>
    </row>
    <row r="21" spans="1:7" ht="15">
      <c r="A21" s="6">
        <v>40940</v>
      </c>
      <c r="B21" s="25">
        <f>Semáforo!B21/Semáforo!B20-1</f>
        <v>0.0009834999560713875</v>
      </c>
      <c r="C21" s="26">
        <f>Semáforo!C21/Semáforo!C20-1</f>
        <v>0.0022405652349262173</v>
      </c>
      <c r="D21" s="26">
        <f>Semáforo!D21/Semáforo!D20-1</f>
        <v>0.0005502933499350604</v>
      </c>
      <c r="E21" s="27">
        <f>Semáforo!E21/Semáforo!E20-1</f>
        <v>0.0013682743916674234</v>
      </c>
      <c r="F21" s="27">
        <f>Semáforo!F21/Semáforo!F20-1</f>
        <v>0.0014164132676706132</v>
      </c>
      <c r="G21" s="30">
        <f>Semáforo!G21/Semáforo!G20-1</f>
        <v>-0.01036401768369577</v>
      </c>
    </row>
    <row r="22" spans="1:7" ht="15">
      <c r="A22" s="6">
        <v>40969</v>
      </c>
      <c r="B22" s="25">
        <f>Semáforo!B22/Semáforo!B21-1</f>
        <v>0.03223039078868828</v>
      </c>
      <c r="C22" s="26">
        <f>Semáforo!C22/Semáforo!C21-1</f>
        <v>0.07333372769643964</v>
      </c>
      <c r="D22" s="26">
        <f>Semáforo!D22/Semáforo!D21-1</f>
        <v>0.01804153503749162</v>
      </c>
      <c r="E22" s="27">
        <f>Semáforo!E22/Semáforo!E21-1</f>
        <v>0.0448226486473573</v>
      </c>
      <c r="F22" s="27">
        <f>Semáforo!F22/Semáforo!F21-1</f>
        <v>0.04639737667669008</v>
      </c>
      <c r="G22" s="30">
        <f>Semáforo!G22/Semáforo!G21-1</f>
        <v>0.0019610575994866153</v>
      </c>
    </row>
    <row r="23" spans="1:7" ht="15">
      <c r="A23" s="6">
        <v>41000</v>
      </c>
      <c r="B23" s="25">
        <f>Semáforo!B23/Semáforo!B22-1</f>
        <v>0.01379000028264099</v>
      </c>
      <c r="C23" s="26">
        <f>Semáforo!C23/Semáforo!C22-1</f>
        <v>0.030174795131722387</v>
      </c>
      <c r="D23" s="26">
        <f>Semáforo!D23/Semáforo!D22-1</f>
        <v>0.007826783740009446</v>
      </c>
      <c r="E23" s="27">
        <f>Semáforo!E23/Semáforo!E22-1</f>
        <v>0.018946556227956268</v>
      </c>
      <c r="F23" s="27">
        <f>Semáforo!F23/Semáforo!F22-1</f>
        <v>0.019582680083385595</v>
      </c>
      <c r="G23" s="30">
        <f>Semáforo!G23/Semáforo!G22-1</f>
        <v>0.022431341116769143</v>
      </c>
    </row>
    <row r="24" spans="1:7" ht="15">
      <c r="A24" s="6">
        <v>41030</v>
      </c>
      <c r="B24" s="25">
        <f>Semáforo!B24/Semáforo!B23-1</f>
        <v>0.004268261101902704</v>
      </c>
      <c r="C24" s="26">
        <f>Semáforo!C24/Semáforo!C23-1</f>
        <v>0.00919111324032218</v>
      </c>
      <c r="D24" s="26">
        <f>Semáforo!D24/Semáforo!D23-1</f>
        <v>0.0024368687851228366</v>
      </c>
      <c r="E24" s="27">
        <f>Semáforo!E24/Semáforo!E23-1</f>
        <v>0.005834633536190292</v>
      </c>
      <c r="F24" s="27">
        <f>Semáforo!F24/Semáforo!F23-1</f>
        <v>0.006026766788343574</v>
      </c>
      <c r="G24" s="30">
        <f>Semáforo!G24/Semáforo!G23-1</f>
        <v>0.023550207190522032</v>
      </c>
    </row>
    <row r="25" spans="1:7" ht="15">
      <c r="A25" s="6">
        <v>41061</v>
      </c>
      <c r="B25" s="25">
        <f>Semáforo!B25/Semáforo!B24-1</f>
        <v>-0.037272525792933275</v>
      </c>
      <c r="C25" s="26">
        <f>Semáforo!C25/Semáforo!C24-1</f>
        <v>-0.07986974211521602</v>
      </c>
      <c r="D25" s="26">
        <f>Semáforo!D25/Semáforo!D24-1</f>
        <v>-0.02131879711059892</v>
      </c>
      <c r="E25" s="27">
        <f>Semáforo!E25/Semáforo!E24-1</f>
        <v>-0.050871504429158665</v>
      </c>
      <c r="F25" s="27">
        <f>Semáforo!F25/Semáforo!F24-1</f>
        <v>-0.05253665685874098</v>
      </c>
      <c r="G25" s="30">
        <f>Semáforo!G25/Semáforo!G24-1</f>
        <v>-0.009247276465008558</v>
      </c>
    </row>
    <row r="26" spans="1:7" ht="15">
      <c r="A26" s="6">
        <v>41091</v>
      </c>
      <c r="B26" s="25">
        <f>Semáforo!B26/Semáforo!B25-1</f>
        <v>-0.002193019417123243</v>
      </c>
      <c r="C26" s="26">
        <f>Semáforo!C26/Semáforo!C25-1</f>
        <v>-0.004916884295952273</v>
      </c>
      <c r="D26" s="26">
        <f>Semáforo!D26/Semáforo!D25-1</f>
        <v>-0.0012338957496129677</v>
      </c>
      <c r="E26" s="27">
        <f>Semáforo!E26/Semáforo!E25-1</f>
        <v>-0.003036033698798679</v>
      </c>
      <c r="F26" s="27">
        <f>Semáforo!F26/Semáforo!F25-1</f>
        <v>-0.0031409211629163103</v>
      </c>
      <c r="G26" s="30">
        <f>Semáforo!G26/Semáforo!G25-1</f>
        <v>-0.01683575114833491</v>
      </c>
    </row>
    <row r="27" spans="1:7" ht="15">
      <c r="A27" s="6">
        <v>41122</v>
      </c>
      <c r="B27" s="25">
        <f>Semáforo!B27/Semáforo!B26-1</f>
        <v>0.0006854625071248677</v>
      </c>
      <c r="C27" s="26">
        <f>Semáforo!C27/Semáforo!C26-1</f>
        <v>0.0015410559169772853</v>
      </c>
      <c r="D27" s="26">
        <f>Semáforo!D27/Semáforo!D26-1</f>
        <v>0.000385303043264118</v>
      </c>
      <c r="E27" s="27">
        <f>Semáforo!E27/Semáforo!E26-1</f>
        <v>0.0009497622244067916</v>
      </c>
      <c r="F27" s="27">
        <f>Semáforo!F27/Semáforo!F26-1</f>
        <v>0.0009826775474155447</v>
      </c>
      <c r="G27" s="30">
        <f>Semáforo!G27/Semáforo!G26-1</f>
        <v>-0.018874608216446487</v>
      </c>
    </row>
    <row r="28" spans="1:7" ht="15">
      <c r="A28" s="6">
        <v>41153</v>
      </c>
      <c r="B28" s="25">
        <f>Semáforo!B28/Semáforo!B27-1</f>
        <v>0.004327808501754626</v>
      </c>
      <c r="C28" s="26">
        <f>Semáforo!C28/Semáforo!C27-1</f>
        <v>0.009721461523847452</v>
      </c>
      <c r="D28" s="26">
        <f>Semáforo!D28/Semáforo!D27-1</f>
        <v>0.0024334199135955803</v>
      </c>
      <c r="E28" s="27">
        <f>Semáforo!E28/Semáforo!E27-1</f>
        <v>0.0059949357446877904</v>
      </c>
      <c r="F28" s="27">
        <f>Semáforo!F28/Semáforo!F27-1</f>
        <v>0.006202494567998151</v>
      </c>
      <c r="G28" s="30">
        <f>Semáforo!G28/Semáforo!G27-1</f>
        <v>0.0013449633784075044</v>
      </c>
    </row>
    <row r="29" spans="1:7" ht="15">
      <c r="A29" s="6">
        <v>41183</v>
      </c>
      <c r="B29" s="25">
        <f>Semáforo!B29/Semáforo!B28-1</f>
        <v>0.13151651263078135</v>
      </c>
      <c r="C29" s="26">
        <f>Semáforo!C29/Semáforo!C28-1</f>
        <v>0.2938445978620974</v>
      </c>
      <c r="D29" s="26">
        <f>Semáforo!D29/Semáforo!D28-1</f>
        <v>0.0740882364381108</v>
      </c>
      <c r="E29" s="27">
        <f>Semáforo!E29/Semáforo!E28-1</f>
        <v>0.18187645247195072</v>
      </c>
      <c r="F29" s="27">
        <f>Semáforo!F29/Semáforo!F28-1</f>
        <v>0.18813462817747184</v>
      </c>
      <c r="G29" s="30">
        <f>Semáforo!G29/Semáforo!G28-1</f>
        <v>0.06538146574445003</v>
      </c>
    </row>
    <row r="30" spans="1:7" ht="15">
      <c r="A30" s="6">
        <v>41214</v>
      </c>
      <c r="B30" s="25">
        <f>Semáforo!B30/Semáforo!B29-1</f>
        <v>-0.06168455714594001</v>
      </c>
      <c r="C30" s="26">
        <f>Semáforo!C30/Semáforo!C29-1</f>
        <v>-0.12052930629356495</v>
      </c>
      <c r="D30" s="26">
        <f>Semáforo!D30/Semáforo!D29-1</f>
        <v>-0.03660718718621869</v>
      </c>
      <c r="E30" s="27">
        <f>Semáforo!E30/Semáforo!E29-1</f>
        <v>-0.08166979353380865</v>
      </c>
      <c r="F30" s="27">
        <f>Semáforo!F30/Semáforo!F29-1</f>
        <v>-0.08403498923920161</v>
      </c>
      <c r="G30" s="30">
        <f>Semáforo!G30/Semáforo!G29-1</f>
        <v>0.029684125668009598</v>
      </c>
    </row>
    <row r="31" spans="1:7" ht="15.75" thickBot="1">
      <c r="A31" s="10">
        <v>41244</v>
      </c>
      <c r="B31" s="19">
        <f>Semáforo!B31/Semáforo!B30-1</f>
        <v>-0.018040937247204902</v>
      </c>
      <c r="C31" s="20">
        <f>Semáforo!C31/Semáforo!C30-1</f>
        <v>-0.0376099532489631</v>
      </c>
      <c r="D31" s="20">
        <f>Semáforo!D31/Semáforo!D30-1</f>
        <v>-0.010427842587697245</v>
      </c>
      <c r="E31" s="21">
        <f>Semáforo!E31/Semáforo!E30-1</f>
        <v>-0.02440585893438907</v>
      </c>
      <c r="F31" s="21">
        <f>Semáforo!F31/Semáforo!F30-1</f>
        <v>-0.025177509780250018</v>
      </c>
      <c r="G31" s="21">
        <f>Semáforo!G31/Semáforo!G30-1</f>
        <v>0.018584076646220193</v>
      </c>
    </row>
    <row r="32" spans="1:7" ht="15">
      <c r="A32" s="2">
        <v>41275</v>
      </c>
      <c r="B32" s="22">
        <f>Semáforo!B32/Semáforo!B31-1</f>
        <v>0.08719325348102291</v>
      </c>
      <c r="C32" s="23">
        <f>Semáforo!C32/Semáforo!C31-1</f>
        <v>0.18546793672495898</v>
      </c>
      <c r="D32" s="23">
        <f>Semáforo!D32/Semáforo!D31-1</f>
        <v>0.05001084228576391</v>
      </c>
      <c r="E32" s="24">
        <f>Semáforo!E32/Semáforo!E31-1</f>
        <v>0.11872497397198045</v>
      </c>
      <c r="F32" s="24">
        <f>Semáforo!F32/Semáforo!F31-1</f>
        <v>0.12257570587101396</v>
      </c>
      <c r="G32" s="24">
        <f>Semáforo!G32/Semáforo!G31-1</f>
        <v>0.0008371856109152809</v>
      </c>
    </row>
    <row r="33" spans="1:7" ht="15">
      <c r="A33" s="6">
        <v>41306</v>
      </c>
      <c r="B33" s="25">
        <f>Semáforo!B33/Semáforo!B32-1</f>
        <v>-0.029135539096503904</v>
      </c>
      <c r="C33" s="26">
        <f>Semáforo!C33/Semáforo!C32-1</f>
        <v>-0.056836320226270054</v>
      </c>
      <c r="D33" s="26">
        <f>Semáforo!D33/Semáforo!D32-1</f>
        <v>-0.017302836717962622</v>
      </c>
      <c r="E33" s="27">
        <f>Semáforo!E33/Semáforo!E32-1</f>
        <v>-0.038553665397942805</v>
      </c>
      <c r="F33" s="27">
        <f>Semáforo!F33/Semáforo!F32-1</f>
        <v>-0.0396675782998841</v>
      </c>
      <c r="G33" s="30">
        <f>Semáforo!G33/Semáforo!G32-1</f>
        <v>0.016585566953962072</v>
      </c>
    </row>
    <row r="34" spans="1:7" ht="15">
      <c r="A34" s="6">
        <v>41334</v>
      </c>
      <c r="B34" s="25">
        <f>Semáforo!B34/Semáforo!B33-1</f>
        <v>-0.04165703423404332</v>
      </c>
      <c r="C34" s="26">
        <f>Semáforo!C34/Semáforo!C33-1</f>
        <v>-0.08364938974524938</v>
      </c>
      <c r="D34" s="26">
        <f>Semáforo!D34/Semáforo!D33-1</f>
        <v>-0.024441142311144137</v>
      </c>
      <c r="E34" s="27">
        <f>Semáforo!E34/Semáforo!E33-1</f>
        <v>-0.05566273202426686</v>
      </c>
      <c r="F34" s="27">
        <f>Semáforo!F34/Semáforo!F33-1</f>
        <v>-0.05733739912088309</v>
      </c>
      <c r="G34" s="30">
        <f>Semáforo!G34/Semáforo!G33-1</f>
        <v>0.005071983970922345</v>
      </c>
    </row>
    <row r="35" spans="1:7" ht="15">
      <c r="A35" s="6">
        <v>41365</v>
      </c>
      <c r="B35" s="25">
        <f>Semáforo!B35/Semáforo!B34-1</f>
        <v>0.0454853977862848</v>
      </c>
      <c r="C35" s="26">
        <f>Semáforo!C35/Semáforo!C34-1</f>
        <v>0.09552250720337985</v>
      </c>
      <c r="D35" s="26">
        <f>Semáforo!D35/Semáforo!D34-1</f>
        <v>0.026216374523333252</v>
      </c>
      <c r="E35" s="27">
        <f>Semáforo!E35/Semáforo!E34-1</f>
        <v>0.061679663903936754</v>
      </c>
      <c r="F35" s="27">
        <f>Semáforo!F35/Semáforo!F34-1</f>
        <v>0.06364822859130159</v>
      </c>
      <c r="G35" s="30">
        <f>Semáforo!G35/Semáforo!G34-1</f>
        <v>-0.012950767686305098</v>
      </c>
    </row>
    <row r="36" spans="1:7" ht="15">
      <c r="A36" s="6">
        <v>41395</v>
      </c>
      <c r="B36" s="25">
        <f>Semáforo!B36/Semáforo!B35-1</f>
        <v>-0.04559345170216911</v>
      </c>
      <c r="C36" s="26">
        <f>Semáforo!C36/Semáforo!C35-1</f>
        <v>-0.09137614984825759</v>
      </c>
      <c r="D36" s="26">
        <f>Semáforo!D36/Semáforo!D35-1</f>
        <v>-0.02677208154297006</v>
      </c>
      <c r="E36" s="27">
        <f>Semáforo!E36/Semáforo!E35-1</f>
        <v>-0.060883126490758</v>
      </c>
      <c r="F36" s="27">
        <f>Semáforo!F36/Semáforo!F35-1</f>
        <v>-0.06270999217041662</v>
      </c>
      <c r="G36" s="30">
        <f>Semáforo!G36/Semáforo!G35-1</f>
        <v>-0.020444434356725827</v>
      </c>
    </row>
    <row r="37" spans="1:7" ht="15">
      <c r="A37" s="6">
        <v>41426</v>
      </c>
      <c r="B37" s="25">
        <f>Semáforo!B37/Semáforo!B36-1</f>
        <v>0.0011243102011040396</v>
      </c>
      <c r="C37" s="26">
        <f>Semáforo!C37/Semáforo!C36-1</f>
        <v>0.0023668231697948627</v>
      </c>
      <c r="D37" s="26">
        <f>Semáforo!D37/Semáforo!D36-1</f>
        <v>0.0006474178507140937</v>
      </c>
      <c r="E37" s="27">
        <f>Semáforo!E37/Semáforo!E36-1</f>
        <v>0.0015257886921959951</v>
      </c>
      <c r="F37" s="27">
        <f>Semáforo!F37/Semáforo!F36-1</f>
        <v>0.001574634812577358</v>
      </c>
      <c r="G37" s="30">
        <f>Semáforo!G37/Semáforo!G36-1</f>
        <v>-0.0004846496279167223</v>
      </c>
    </row>
    <row r="38" spans="1:7" ht="15">
      <c r="A38" s="6">
        <v>41456</v>
      </c>
      <c r="B38" s="25">
        <f>Semáforo!B38/Semáforo!B37-1</f>
        <v>0.028518551081090804</v>
      </c>
      <c r="C38" s="26">
        <f>Semáforo!C38/Semáforo!C37-1</f>
        <v>0.059960941238086374</v>
      </c>
      <c r="D38" s="26">
        <f>Semáforo!D38/Semáforo!D37-1</f>
        <v>0.01642982372185009</v>
      </c>
      <c r="E38" s="27">
        <f>Semáforo!E38/Semáforo!E37-1</f>
        <v>0.03868668956478638</v>
      </c>
      <c r="F38" s="27">
        <f>Semáforo!F38/Semáforo!F37-1</f>
        <v>0.039923245979369915</v>
      </c>
      <c r="G38" s="30">
        <f>Semáforo!G38/Semáforo!G37-1</f>
        <v>-0.008259756292298026</v>
      </c>
    </row>
    <row r="39" spans="1:7" ht="15">
      <c r="A39" s="6">
        <v>41487</v>
      </c>
      <c r="B39" s="25">
        <f>Semáforo!B39/Semáforo!B38-1</f>
        <v>0.02309459520364543</v>
      </c>
      <c r="C39" s="26">
        <f>Semáforo!C39/Semáforo!C38-1</f>
        <v>0.047116563408731604</v>
      </c>
      <c r="D39" s="26">
        <f>Semáforo!D39/Semáforo!D38-1</f>
        <v>0.013463269249572196</v>
      </c>
      <c r="E39" s="27">
        <f>Semáforo!E39/Semáforo!E38-1</f>
        <v>0.031022159693373297</v>
      </c>
      <c r="F39" s="27">
        <f>Semáforo!F39/Semáforo!F38-1</f>
        <v>0.03197566498794169</v>
      </c>
      <c r="G39" s="30">
        <f>Semáforo!G39/Semáforo!G38-1</f>
        <v>0.024601384240294566</v>
      </c>
    </row>
    <row r="40" spans="1:7" ht="15">
      <c r="A40" s="6">
        <v>41518</v>
      </c>
      <c r="B40" s="25">
        <f>Semáforo!B40/Semáforo!B39-1</f>
        <v>0.04680575343375848</v>
      </c>
      <c r="C40" s="26">
        <f>Semáforo!C40/Semáforo!C39-1</f>
        <v>0.09330034580361368</v>
      </c>
      <c r="D40" s="26">
        <f>Semáforo!D40/Semáforo!D39-1</f>
        <v>0.027545280193628674</v>
      </c>
      <c r="E40" s="27">
        <f>Semáforo!E40/Semáforo!E39-1</f>
        <v>0.06238909787442837</v>
      </c>
      <c r="F40" s="27">
        <f>Semáforo!F40/Semáforo!F39-1</f>
        <v>0.06424728877646912</v>
      </c>
      <c r="G40" s="30">
        <f>Semáforo!G40/Semáforo!G39-1</f>
        <v>0.04565357890926647</v>
      </c>
    </row>
    <row r="41" spans="1:7" ht="15">
      <c r="A41" s="6">
        <v>41548</v>
      </c>
      <c r="B41" s="25">
        <f>Semáforo!B41/Semáforo!B40-1</f>
        <v>-0.059155828711462966</v>
      </c>
      <c r="C41" s="26">
        <f>Semáforo!C41/Semáforo!C40-1</f>
        <v>-0.11290369911008935</v>
      </c>
      <c r="D41" s="26">
        <f>Semáforo!D41/Semáforo!D40-1</f>
        <v>-0.03546587090146125</v>
      </c>
      <c r="E41" s="27">
        <f>Semáforo!E41/Semáforo!E40-1</f>
        <v>-0.07769436182121725</v>
      </c>
      <c r="F41" s="27">
        <f>Semáforo!F41/Semáforo!F40-1</f>
        <v>-0.07986870742547891</v>
      </c>
      <c r="G41" s="30">
        <f>Semáforo!G41/Semáforo!G40-1</f>
        <v>0.0033733104077648957</v>
      </c>
    </row>
    <row r="42" spans="1:7" ht="15">
      <c r="A42" s="6">
        <v>41579</v>
      </c>
      <c r="B42" s="25">
        <f>Semáforo!B42/Semáforo!B41-1</f>
        <v>0.021017414849807015</v>
      </c>
      <c r="C42" s="26">
        <f>Semáforo!C42/Semáforo!C41-1</f>
        <v>0.042543856527137436</v>
      </c>
      <c r="D42" s="26">
        <f>Semáforo!D42/Semáforo!D41-1</f>
        <v>0.012291148961066645</v>
      </c>
      <c r="E42" s="27">
        <f>Semáforo!E42/Semáforo!E41-1</f>
        <v>0.02815879672925492</v>
      </c>
      <c r="F42" s="27">
        <f>Semáforo!F42/Semáforo!F41-1</f>
        <v>0.029015249390068387</v>
      </c>
      <c r="G42" s="30">
        <f>Semáforo!G42/Semáforo!G41-1</f>
        <v>0.0025169541386460548</v>
      </c>
    </row>
    <row r="43" spans="1:7" ht="15.75" thickBot="1">
      <c r="A43" s="10">
        <v>41609</v>
      </c>
      <c r="B43" s="19">
        <f>Semáforo!B43/Semáforo!B42-1</f>
        <v>0.029382642871397913</v>
      </c>
      <c r="C43" s="20">
        <f>Semáforo!C43/Semáforo!C42-1</f>
        <v>0.05824883337154452</v>
      </c>
      <c r="D43" s="20">
        <f>Semáforo!D43/Semáforo!D42-1</f>
        <v>0.017331324433763617</v>
      </c>
      <c r="E43" s="21">
        <f>Semáforo!E43/Semáforo!E42-1</f>
        <v>0.03909296464754264</v>
      </c>
      <c r="F43" s="21">
        <f>Semáforo!F43/Semáforo!F42-1</f>
        <v>0.0402484543146191</v>
      </c>
      <c r="G43" s="21">
        <f>Semáforo!G43/Semáforo!G42-1</f>
        <v>-0.005253807946005717</v>
      </c>
    </row>
    <row r="44" spans="1:7" ht="15">
      <c r="A44" s="2">
        <v>41640</v>
      </c>
      <c r="B44" s="22">
        <f>Semáforo!B44/Semáforo!B43-1</f>
        <v>-0.03540528760558703</v>
      </c>
      <c r="C44" s="23">
        <f>Semáforo!C44/Semáforo!C43-1</f>
        <v>-0.06827371647695157</v>
      </c>
      <c r="D44" s="23">
        <f>Semáforo!D44/Semáforo!D43-1</f>
        <v>-0.021131165246475736</v>
      </c>
      <c r="E44" s="24">
        <f>Semáforo!E44/Semáforo!E43-1</f>
        <v>-0.04666575681214402</v>
      </c>
      <c r="F44" s="24">
        <f>Semáforo!F44/Semáforo!F43-1</f>
        <v>-0.047991711532535786</v>
      </c>
      <c r="G44" s="24">
        <f>Semáforo!G44/Semáforo!G43-1</f>
        <v>0.0061493818723037386</v>
      </c>
    </row>
    <row r="45" spans="1:7" ht="15">
      <c r="A45" s="6">
        <v>41671</v>
      </c>
      <c r="B45" s="28">
        <f>Semáforo!B45/Semáforo!B44-1</f>
        <v>0.049318721497650264</v>
      </c>
      <c r="C45" s="29">
        <f>Semáforo!C45/Semáforo!C44-1</f>
        <v>0.09845862296294983</v>
      </c>
      <c r="D45" s="29">
        <f>Semáforo!D45/Semáforo!D44-1</f>
        <v>0.029005977425063945</v>
      </c>
      <c r="E45" s="30">
        <f>Semáforo!E45/Semáforo!E44-1</f>
        <v>0.06577209579256715</v>
      </c>
      <c r="F45" s="30">
        <f>Semáforo!F45/Semáforo!F44-1</f>
        <v>0.06773514565662153</v>
      </c>
      <c r="G45" s="30">
        <f>Semáforo!G45/Semáforo!G44-1</f>
        <v>0.018941948415930998</v>
      </c>
    </row>
    <row r="46" spans="1:7" ht="15">
      <c r="A46" s="6">
        <v>41699</v>
      </c>
      <c r="B46" s="28">
        <f>Semáforo!B46/Semáforo!B45-1</f>
        <v>-0.0750432883747012</v>
      </c>
      <c r="C46" s="29">
        <f>Semáforo!C46/Semáforo!C45-1</f>
        <v>-0.14311248509649566</v>
      </c>
      <c r="D46" s="29">
        <f>Semáforo!D46/Semáforo!D45-1</f>
        <v>-0.04500669011597147</v>
      </c>
      <c r="E46" s="30">
        <f>Semáforo!E46/Semáforo!E45-1</f>
        <v>-0.09853370280636586</v>
      </c>
      <c r="F46" s="30">
        <f>Semáforo!F46/Semáforo!F45-1</f>
        <v>-0.10128800073820532</v>
      </c>
      <c r="G46" s="30">
        <f>Semáforo!G46/Semáforo!G45-1</f>
        <v>-0.029127767094561774</v>
      </c>
    </row>
    <row r="47" spans="1:7" ht="15">
      <c r="A47" s="6">
        <v>41730</v>
      </c>
      <c r="B47" s="28">
        <f>Semáforo!B47/Semáforo!B46-1</f>
        <v>-0.03636427413439547</v>
      </c>
      <c r="C47" s="29">
        <f>Semáforo!C47/Semáforo!C46-1</f>
        <v>-0.07485799361451695</v>
      </c>
      <c r="D47" s="29">
        <f>Semáforo!D47/Semáforo!D46-1</f>
        <v>-0.021123273424715316</v>
      </c>
      <c r="E47" s="30">
        <f>Semáforo!E47/Semáforo!E46-1</f>
        <v>-0.04899139248450213</v>
      </c>
      <c r="F47" s="30">
        <f>Semáforo!F47/Semáforo!F46-1</f>
        <v>-0.05051518331502636</v>
      </c>
      <c r="G47" s="30">
        <f>Semáforo!G47/Semáforo!G46-1</f>
        <v>-0.029361696093762824</v>
      </c>
    </row>
    <row r="48" spans="1:7" ht="15">
      <c r="A48" s="6">
        <v>41760</v>
      </c>
      <c r="B48" s="28">
        <f>Semáforo!B48/Semáforo!B47-1</f>
        <v>-0.016001694665543464</v>
      </c>
      <c r="C48" s="29">
        <f>Semáforo!C48/Semáforo!C47-1</f>
        <v>-0.034311028049498926</v>
      </c>
      <c r="D48" s="29">
        <f>Semáforo!D48/Semáforo!D47-1</f>
        <v>-0.009150338631069843</v>
      </c>
      <c r="E48" s="30">
        <f>Semáforo!E48/Semáforo!E47-1</f>
        <v>-0.021844357963371364</v>
      </c>
      <c r="F48" s="30">
        <f>Semáforo!F48/Semáforo!F47-1</f>
        <v>-0.022559935720658397</v>
      </c>
      <c r="G48" s="30">
        <f>Semáforo!G48/Semáforo!G47-1</f>
        <v>-0.06029642666333379</v>
      </c>
    </row>
    <row r="49" spans="1:7" ht="15">
      <c r="A49" s="6">
        <v>41791</v>
      </c>
      <c r="B49" s="28">
        <f>Semáforo!B49/Semáforo!B48-1</f>
        <v>0.002311901731913091</v>
      </c>
      <c r="C49" s="29">
        <f>Semáforo!C49/Semáforo!C48-1</f>
        <v>0.005051195767114658</v>
      </c>
      <c r="D49" s="29">
        <f>Semáforo!D49/Semáforo!D48-1</f>
        <v>0.0013128863796014745</v>
      </c>
      <c r="E49" s="30">
        <f>Semáforo!E49/Semáforo!E48-1</f>
        <v>0.0031748927710315566</v>
      </c>
      <c r="F49" s="30">
        <f>Semáforo!F49/Semáforo!F48-1</f>
        <v>0.0032812964082076235</v>
      </c>
      <c r="G49" s="30">
        <f>Semáforo!G49/Semáforo!G48-1</f>
        <v>-0.02394059578072727</v>
      </c>
    </row>
    <row r="50" spans="1:7" ht="15">
      <c r="A50" s="6">
        <v>41821</v>
      </c>
      <c r="B50" s="28">
        <f>Semáforo!B50/Semáforo!B49-1</f>
        <v>0.014245508456477873</v>
      </c>
      <c r="C50" s="29">
        <f>Semáforo!C50/Semáforo!C49-1</f>
        <v>0.031039698051097853</v>
      </c>
      <c r="D50" s="29">
        <f>Semáforo!D50/Semáforo!D49-1</f>
        <v>0.008097832872724364</v>
      </c>
      <c r="E50" s="30">
        <f>Semáforo!E50/Semáforo!E49-1</f>
        <v>0.019546269374967506</v>
      </c>
      <c r="F50" s="30">
        <f>Semáforo!F50/Semáforo!F49-1</f>
        <v>0.020199202309354236</v>
      </c>
      <c r="G50" s="30">
        <f>Semáforo!G50/Semáforo!G49-1</f>
        <v>0.0001540281610434846</v>
      </c>
    </row>
    <row r="51" spans="1:7" ht="15">
      <c r="A51" s="6">
        <v>41852</v>
      </c>
      <c r="B51" s="28">
        <f>Semáforo!B51/Semáforo!B50-1</f>
        <v>-0.08643630098279387</v>
      </c>
      <c r="C51" s="29">
        <f>Semáforo!C51/Semáforo!C50-1</f>
        <v>-0.1852692792568542</v>
      </c>
      <c r="D51" s="29">
        <f>Semáforo!D51/Semáforo!D50-1</f>
        <v>-0.049434191946673534</v>
      </c>
      <c r="E51" s="30">
        <f>Semáforo!E51/Semáforo!E50-1</f>
        <v>-0.11798267840688148</v>
      </c>
      <c r="F51" s="30">
        <f>Semáforo!F51/Semáforo!F50-1</f>
        <v>-0.12184579634604786</v>
      </c>
      <c r="G51" s="30">
        <f>Semáforo!G51/Semáforo!G50-1</f>
        <v>-0.03342379927558292</v>
      </c>
    </row>
    <row r="52" spans="1:7" ht="15">
      <c r="A52" s="6">
        <v>41883</v>
      </c>
      <c r="B52" s="28">
        <f>Semáforo!B52/Semáforo!B51-1</f>
        <v>0.03156983328293306</v>
      </c>
      <c r="C52" s="29">
        <f>Semáforo!C52/Semáforo!C51-1</f>
        <v>0.07587597228794452</v>
      </c>
      <c r="D52" s="29">
        <f>Semáforo!D52/Semáforo!D51-1</f>
        <v>0.017352425982117392</v>
      </c>
      <c r="E52" s="30">
        <f>Semáforo!E52/Semáforo!E51-1</f>
        <v>0.044633000800768485</v>
      </c>
      <c r="F52" s="30">
        <f>Semáforo!F52/Semáforo!F51-1</f>
        <v>0.04629719888616002</v>
      </c>
      <c r="G52" s="30">
        <f>Semáforo!G52/Semáforo!G51-1</f>
        <v>-0.021477543978636437</v>
      </c>
    </row>
    <row r="53" spans="1:7" ht="15">
      <c r="A53" s="6">
        <v>41913</v>
      </c>
      <c r="B53" s="28">
        <f>Semáforo!B53/Semáforo!B52-1</f>
        <v>0.03889646935328028</v>
      </c>
      <c r="C53" s="29">
        <f>Semáforo!C53/Semáforo!C52-1</f>
        <v>0.08963519915708495</v>
      </c>
      <c r="D53" s="29">
        <f>Semáforo!D53/Semáforo!D52-1</f>
        <v>0.02167830401436288</v>
      </c>
      <c r="E53" s="30">
        <f>Semáforo!E53/Semáforo!E52-1</f>
        <v>0.05430363132837224</v>
      </c>
      <c r="F53" s="30">
        <f>Semáforo!F53/Semáforo!F52-1</f>
        <v>0.05623881745066783</v>
      </c>
      <c r="G53" s="30">
        <f>Semáforo!G53/Semáforo!G52-1</f>
        <v>-0.010553195386843406</v>
      </c>
    </row>
    <row r="54" spans="1:7" ht="15">
      <c r="A54" s="6">
        <v>41944</v>
      </c>
      <c r="B54" s="28">
        <f>Semáforo!B54/Semáforo!B53-1</f>
        <v>-0.08669355166192705</v>
      </c>
      <c r="C54" s="29">
        <f>Semáforo!C54/Semáforo!C53-1</f>
        <v>-0.1904786688981086</v>
      </c>
      <c r="D54" s="29">
        <f>Semáforo!D54/Semáforo!D53-1</f>
        <v>-0.04913149907702341</v>
      </c>
      <c r="E54" s="30">
        <f>Semáforo!E54/Semáforo!E53-1</f>
        <v>-0.1192647366709495</v>
      </c>
      <c r="F54" s="30">
        <f>Semáforo!F54/Semáforo!F53-1</f>
        <v>-0.12328860534493413</v>
      </c>
      <c r="G54" s="30">
        <f>Semáforo!G54/Semáforo!G53-1</f>
        <v>-0.009872137405822046</v>
      </c>
    </row>
    <row r="55" spans="1:7" ht="15.75" thickBot="1">
      <c r="A55" s="10">
        <v>41974</v>
      </c>
      <c r="B55" s="19">
        <f>Semáforo!B55/Semáforo!B54-1</f>
        <v>-0.004110827156396768</v>
      </c>
      <c r="C55" s="20">
        <f>Semáforo!C55/Semáforo!C54-1</f>
        <v>-0.010190065973647022</v>
      </c>
      <c r="D55" s="20">
        <f>Semáforo!D55/Semáforo!D54-1</f>
        <v>-0.0022376826765911906</v>
      </c>
      <c r="E55" s="21">
        <f>Semáforo!E55/Semáforo!E54-1</f>
        <v>-0.005864427393653782</v>
      </c>
      <c r="F55" s="21">
        <f>Semáforo!F55/Semáforo!F54-1</f>
        <v>-0.006090111360756989</v>
      </c>
      <c r="G55" s="21">
        <f>Semáforo!G55/Semáforo!G54-1</f>
        <v>-0.026698899388423514</v>
      </c>
    </row>
    <row r="56" spans="1:7" ht="15">
      <c r="A56" s="2">
        <v>42005</v>
      </c>
      <c r="B56" s="22">
        <f>Semáforo!B56/Semáforo!B55-1</f>
        <v>-0.05543964791562539</v>
      </c>
      <c r="C56" s="23">
        <f>Semáforo!C56/Semáforo!C55-1</f>
        <v>-0.1382698351440248</v>
      </c>
      <c r="D56" s="23">
        <f>Semáforo!D56/Semáforo!D55-1</f>
        <v>-0.030121296378921913</v>
      </c>
      <c r="E56" s="24">
        <f>Semáforo!E56/Semáforo!E55-1</f>
        <v>-0.0792286502006575</v>
      </c>
      <c r="F56" s="24">
        <f>Semáforo!F56/Semáforo!F55-1</f>
        <v>-0.08229633220769572</v>
      </c>
      <c r="G56" s="24">
        <f>Semáforo!G56/Semáforo!G55-1</f>
        <v>-0.07290120689884538</v>
      </c>
    </row>
    <row r="57" spans="1:7" ht="15">
      <c r="A57" s="6">
        <v>42036</v>
      </c>
      <c r="B57" s="28">
        <f>Semáforo!B57/Semáforo!B56-1</f>
        <v>-0.11428534678097191</v>
      </c>
      <c r="C57" s="29">
        <f>Semáforo!C57/Semáforo!C56-1</f>
        <v>-0.31243231616053146</v>
      </c>
      <c r="D57" s="29">
        <f>Semáforo!D57/Semáforo!D56-1</f>
        <v>-0.06047223709760852</v>
      </c>
      <c r="E57" s="30">
        <f>Semáforo!E57/Semáforo!E56-1</f>
        <v>-0.16754453190729213</v>
      </c>
      <c r="F57" s="30">
        <f>Semáforo!F57/Semáforo!F56-1</f>
        <v>-0.17461349758592126</v>
      </c>
      <c r="G57" s="30">
        <f>Semáforo!G57/Semáforo!G56-1</f>
        <v>-0.08504841740670377</v>
      </c>
    </row>
    <row r="58" spans="1:7" ht="15">
      <c r="A58" s="6">
        <v>42064</v>
      </c>
      <c r="B58" s="28">
        <f>Semáforo!B58/Semáforo!B57-1</f>
        <v>0.12013209033143557</v>
      </c>
      <c r="C58" s="29">
        <f>Semáforo!C58/Semáforo!C57-1</f>
        <v>0.4230608184856721</v>
      </c>
      <c r="D58" s="29">
        <f>Semáforo!D58/Semáforo!D57-1</f>
        <v>0.059925094887033126</v>
      </c>
      <c r="E58" s="30">
        <f>Semáforo!E58/Semáforo!E57-1</f>
        <v>0.18738359267459304</v>
      </c>
      <c r="F58" s="30">
        <f>Semáforo!F58/Semáforo!F57-1</f>
        <v>0.1969621436181388</v>
      </c>
      <c r="G58" s="30">
        <f>Semáforo!G58/Semáforo!G57-1</f>
        <v>-0.03489460628406227</v>
      </c>
    </row>
    <row r="59" spans="1:7" ht="15">
      <c r="A59" s="6">
        <v>42095</v>
      </c>
      <c r="B59" s="28">
        <f>Semáforo!B59/Semáforo!B58-1</f>
        <v>-0.07438815361064466</v>
      </c>
      <c r="C59" s="29">
        <f>Semáforo!C59/Semáforo!C58-1</f>
        <v>-0.2062022161922037</v>
      </c>
      <c r="D59" s="29">
        <f>Semáforo!D59/Semáforo!D58-1</f>
        <v>-0.03921457750555568</v>
      </c>
      <c r="E59" s="30">
        <f>Semáforo!E59/Semáforo!E58-1</f>
        <v>-0.1094597627360796</v>
      </c>
      <c r="F59" s="30">
        <f>Semáforo!F59/Semáforo!F58-1</f>
        <v>-0.11413433996624012</v>
      </c>
      <c r="G59" s="30">
        <f>Semáforo!G59/Semáforo!G58-1</f>
        <v>-0.04436123093524624</v>
      </c>
    </row>
    <row r="60" spans="1:7" ht="15">
      <c r="A60" s="6">
        <v>42125</v>
      </c>
      <c r="B60" s="28">
        <f>Semáforo!B60/Semáforo!B59-1</f>
        <v>-0.018274830004002318</v>
      </c>
      <c r="C60" s="29">
        <f>Semáforo!C60/Semáforo!C59-1</f>
        <v>-0.05906931266011961</v>
      </c>
      <c r="D60" s="29">
        <f>Semáforo!D60/Semáforo!D59-1</f>
        <v>-0.009281103290633363</v>
      </c>
      <c r="E60" s="30">
        <f>Semáforo!E60/Semáforo!E59-1</f>
        <v>-0.027949846448291016</v>
      </c>
      <c r="F60" s="30">
        <f>Semáforo!F60/Semáforo!F59-1</f>
        <v>-0.02929725530051175</v>
      </c>
      <c r="G60" s="30">
        <f>Semáforo!G60/Semáforo!G59-1</f>
        <v>0.008989744629187557</v>
      </c>
    </row>
    <row r="61" spans="1:7" ht="15">
      <c r="A61" s="6">
        <v>42156</v>
      </c>
      <c r="B61" s="28">
        <f>Semáforo!B61/Semáforo!B60-1</f>
        <v>0.005320257263177641</v>
      </c>
      <c r="C61" s="29">
        <f>Semáforo!C61/Semáforo!C60-1</f>
        <v>0.017942109298188624</v>
      </c>
      <c r="D61" s="29">
        <f>Semáforo!D61/Semáforo!D60-1</f>
        <v>0.002677431525349494</v>
      </c>
      <c r="E61" s="30">
        <f>Semáforo!E61/Semáforo!E60-1</f>
        <v>0.008217883238601287</v>
      </c>
      <c r="F61" s="30">
        <f>Semáforo!F61/Semáforo!F60-1</f>
        <v>0.0086260086898311</v>
      </c>
      <c r="G61" s="30">
        <f>Semáforo!G61/Semáforo!G60-1</f>
        <v>-0.04831787837546864</v>
      </c>
    </row>
    <row r="62" spans="1:7" ht="15">
      <c r="A62" s="6">
        <v>42186</v>
      </c>
      <c r="B62" s="28">
        <f>Semáforo!B62/Semáforo!B61-1</f>
        <v>-0.09510536200920083</v>
      </c>
      <c r="C62" s="29">
        <f>Semáforo!C62/Semáforo!C61-1</f>
        <v>-0.3167577293747311</v>
      </c>
      <c r="D62" s="29">
        <f>Semáforo!D62/Semáforo!D61-1</f>
        <v>-0.04798814210477709</v>
      </c>
      <c r="E62" s="30">
        <f>Semáforo!E62/Semáforo!E61-1</f>
        <v>-0.14648136333541428</v>
      </c>
      <c r="F62" s="30">
        <f>Semáforo!F62/Semáforo!F61-1</f>
        <v>-0.15369386494282256</v>
      </c>
      <c r="G62" s="30">
        <f>Semáforo!G62/Semáforo!G61-1</f>
        <v>-0.058106711615845796</v>
      </c>
    </row>
    <row r="63" spans="1:7" ht="15">
      <c r="A63" s="6">
        <v>42217</v>
      </c>
      <c r="B63" s="28">
        <f>Semáforo!B63/Semáforo!B62-1</f>
        <v>-0.010621356569519125</v>
      </c>
      <c r="C63" s="29">
        <f>Semáforo!C63/Semáforo!C62-1</f>
        <v>-0.04685171517066533</v>
      </c>
      <c r="D63" s="29">
        <f>Semáforo!D63/Semáforo!D62-1</f>
        <v>-0.005094066134605613</v>
      </c>
      <c r="E63" s="30">
        <f>Semáforo!E63/Semáforo!E62-1</f>
        <v>-0.017343724470295085</v>
      </c>
      <c r="F63" s="30">
        <f>Semáforo!F63/Semáforo!F62-1</f>
        <v>-0.01835278780490668</v>
      </c>
      <c r="G63" s="30">
        <f>Semáforo!G63/Semáforo!G62-1</f>
        <v>-0.056620027885295965</v>
      </c>
    </row>
    <row r="64" spans="1:7" ht="15">
      <c r="A64" s="6">
        <v>42248</v>
      </c>
      <c r="B64" s="28">
        <f>Semáforo!B64/Semáforo!B63-1</f>
        <v>-0.10388371542081642</v>
      </c>
      <c r="C64" s="29">
        <f>Semáforo!C64/Semáforo!C63-1</f>
        <v>-0.47565825717675503</v>
      </c>
      <c r="D64" s="29">
        <f>Semáforo!D64/Semáforo!D63-1</f>
        <v>-0.04954645361496679</v>
      </c>
      <c r="E64" s="30">
        <f>Semáforo!E64/Semáforo!E63-1</f>
        <v>-0.17079326862478217</v>
      </c>
      <c r="F64" s="30">
        <f>Semáforo!F64/Semáforo!F63-1</f>
        <v>-0.18091585224177265</v>
      </c>
      <c r="G64" s="30">
        <f>Semáforo!G64/Semáforo!G63-1</f>
        <v>-0.11935620734051378</v>
      </c>
    </row>
    <row r="65" spans="1:7" ht="15">
      <c r="A65" s="6">
        <v>42278</v>
      </c>
      <c r="B65" s="28">
        <f>Semáforo!B65/Semáforo!B64-1</f>
        <v>-0.10589875055097064</v>
      </c>
      <c r="C65" s="29">
        <f>Semáforo!C65/Semáforo!C64-1</f>
        <v>-0.828682826775883</v>
      </c>
      <c r="D65" s="29">
        <f>Semáforo!D65/Semáforo!D64-1</f>
        <v>-0.047620002160635444</v>
      </c>
      <c r="E65" s="30">
        <f>Semáforo!E65/Semáforo!E64-1</f>
        <v>-0.1881549563523065</v>
      </c>
      <c r="F65" s="30">
        <f>Semáforo!F65/Semáforo!F64-1</f>
        <v>-0.20176964659685903</v>
      </c>
      <c r="G65" s="30">
        <f>Semáforo!G65/Semáforo!G64-1</f>
        <v>-0.12857870368022561</v>
      </c>
    </row>
    <row r="66" spans="1:7" ht="15">
      <c r="A66" s="6">
        <v>42309</v>
      </c>
      <c r="B66" s="28">
        <f>Semáforo!B66/Semáforo!B65-1</f>
        <v>0.20839182969230352</v>
      </c>
      <c r="C66" s="29">
        <f>Semáforo!C66/Semáforo!C65-1</f>
        <v>8.510674729787617</v>
      </c>
      <c r="D66" s="29">
        <f>Semáforo!D66/Semáforo!D65-1</f>
        <v>0.08797427543077152</v>
      </c>
      <c r="E66" s="30">
        <f>Semáforo!E66/Semáforo!E65-1</f>
        <v>0.40777356942627163</v>
      </c>
      <c r="F66" s="30">
        <f>Semáforo!F66/Semáforo!F65-1</f>
        <v>0.44473790775095834</v>
      </c>
      <c r="G66" s="30">
        <f>Semáforo!G66/Semáforo!G65-1</f>
        <v>-0.022404688335503353</v>
      </c>
    </row>
    <row r="67" spans="1:7" ht="15.75" thickBot="1">
      <c r="A67" s="10">
        <v>42339</v>
      </c>
      <c r="B67" s="19">
        <f>Semáforo!B67/Semáforo!B66-1</f>
        <v>-0.03515938460491863</v>
      </c>
      <c r="C67" s="20">
        <f>Semáforo!C67/Semáforo!C66-1</f>
        <v>-0.1824404022367253</v>
      </c>
      <c r="D67" s="20">
        <f>Semáforo!D67/Semáforo!D66-1</f>
        <v>-0.016485625474972787</v>
      </c>
      <c r="E67" s="21">
        <f>Semáforo!E67/Semáforo!E66-1</f>
        <v>-0.059054721129930265</v>
      </c>
      <c r="F67" s="21">
        <f>Semáforo!F67/Semáforo!F66-1</f>
        <v>-0.06276007268089723</v>
      </c>
      <c r="G67" s="21">
        <f>Semáforo!G67/Semáforo!G66-1</f>
        <v>0.027395429126854776</v>
      </c>
    </row>
    <row r="68" spans="1:7" ht="15">
      <c r="A68" s="2">
        <v>42370</v>
      </c>
      <c r="B68" s="22">
        <f>Semáforo!B68/Semáforo!B67-1</f>
        <v>0.07772078126355342</v>
      </c>
      <c r="C68" s="23">
        <f>Semáforo!C68/Semáforo!C67-1</f>
        <v>0.47594094581147495</v>
      </c>
      <c r="D68" s="23">
        <f>Semáforo!D68/Semáforo!D67-1</f>
        <v>0.03575001159774538</v>
      </c>
      <c r="E68" s="24">
        <f>Semáforo!E68/Semáforo!E67-1</f>
        <v>0.1338571965281925</v>
      </c>
      <c r="F68" s="24">
        <f>Semáforo!F68/Semáforo!F67-1</f>
        <v>0.14281838762960852</v>
      </c>
      <c r="G68" s="24">
        <f>Semáforo!G68/Semáforo!G67-1</f>
        <v>0.14411156452059304</v>
      </c>
    </row>
    <row r="69" spans="1:7" ht="15">
      <c r="A69" s="6">
        <v>42401</v>
      </c>
      <c r="B69" s="28">
        <f>Semáforo!B69/Semáforo!B68-1</f>
        <v>0.1617106471594103</v>
      </c>
      <c r="C69" s="29">
        <f>Semáforo!C69/Semáforo!C68-1</f>
        <v>0.7230890801100618</v>
      </c>
      <c r="D69" s="29">
        <f>Semáforo!D69/Semáforo!D68-1</f>
        <v>0.07739786038465302</v>
      </c>
      <c r="E69" s="30">
        <f>Semáforo!E69/Semáforo!E68-1</f>
        <v>0.2647226361911912</v>
      </c>
      <c r="F69" s="30">
        <f>Semáforo!F69/Semáforo!F68-1</f>
        <v>0.2802299963502053</v>
      </c>
      <c r="G69" s="30">
        <f>Semáforo!G69/Semáforo!G68-1</f>
        <v>0.12340646337891426</v>
      </c>
    </row>
    <row r="70" spans="1:7" ht="15">
      <c r="A70" s="6">
        <v>42430</v>
      </c>
      <c r="B70" s="28">
        <f>Semáforo!B70/Semáforo!B69-1</f>
        <v>-0.049069740275307194</v>
      </c>
      <c r="C70" s="29">
        <f>Semáforo!C70/Semáforo!C69-1</f>
        <v>-0.14793031658697864</v>
      </c>
      <c r="D70" s="29">
        <f>Semáforo!D70/Semáforo!D69-1</f>
        <v>-0.025323630039421174</v>
      </c>
      <c r="E70" s="30">
        <f>Semáforo!E70/Semáforo!E69-1</f>
        <v>-0.07378513923896424</v>
      </c>
      <c r="F70" s="30">
        <f>Semáforo!F70/Semáforo!F69-1</f>
        <v>-0.07716133559635618</v>
      </c>
      <c r="G70" s="30">
        <f>Semáforo!G70/Semáforo!G69-1</f>
        <v>0.09711278915097821</v>
      </c>
    </row>
    <row r="71" spans="1:7" ht="15">
      <c r="A71" s="6">
        <v>42461</v>
      </c>
      <c r="B71" s="28">
        <f>Semáforo!B71/Semáforo!B70-1</f>
        <v>-0.001168617959010576</v>
      </c>
      <c r="C71" s="29">
        <f>Semáforo!C71/Semáforo!C70-1</f>
        <v>-0.003931782972493081</v>
      </c>
      <c r="D71" s="29">
        <f>Semáforo!D71/Semáforo!D70-1</f>
        <v>-0.0005884004378691188</v>
      </c>
      <c r="E71" s="30">
        <f>Semáforo!E71/Semáforo!E70-1</f>
        <v>-0.0018041166750438764</v>
      </c>
      <c r="F71" s="30">
        <f>Semáforo!F71/Semáforo!F70-1</f>
        <v>-0.0018935702361759787</v>
      </c>
      <c r="G71" s="30">
        <f>Semáforo!G71/Semáforo!G70-1</f>
        <v>0.0517693172681184</v>
      </c>
    </row>
    <row r="72" spans="1:7" ht="15">
      <c r="A72" s="6">
        <v>42491</v>
      </c>
      <c r="B72" s="28">
        <f>Semáforo!B72/Semáforo!B71-1</f>
        <v>0.08565515228136866</v>
      </c>
      <c r="C72" s="29">
        <f>Semáforo!C72/Semáforo!C71-1</f>
        <v>0.2889838476389488</v>
      </c>
      <c r="D72" s="29">
        <f>Semáforo!D72/Semáforo!D71-1</f>
        <v>0.04310242608654913</v>
      </c>
      <c r="E72" s="30">
        <f>Semáforo!E72/Semáforo!E71-1</f>
        <v>0.13231892394916</v>
      </c>
      <c r="F72" s="30">
        <f>Semáforo!F72/Semáforo!F71-1</f>
        <v>0.13889214323735044</v>
      </c>
      <c r="G72" s="30">
        <f>Semáforo!G72/Semáforo!G71-1</f>
        <v>0.017237955348790246</v>
      </c>
    </row>
    <row r="73" spans="1:7" ht="15">
      <c r="A73" s="6">
        <v>42522</v>
      </c>
      <c r="B73" s="28">
        <f>Semáforo!B73/Semáforo!B72-1</f>
        <v>0.09314098759804579</v>
      </c>
      <c r="C73" s="29">
        <f>Semáforo!C73/Semáforo!C72-1</f>
        <v>0.26467037866578913</v>
      </c>
      <c r="D73" s="29">
        <f>Semáforo!D73/Semáforo!D72-1</f>
        <v>0.04878137134712479</v>
      </c>
      <c r="E73" s="30">
        <f>Semáforo!E73/Semáforo!E72-1</f>
        <v>0.13795340988299976</v>
      </c>
      <c r="F73" s="30">
        <f>Semáforo!F73/Semáforo!F72-1</f>
        <v>0.14397077000090475</v>
      </c>
      <c r="G73" s="30">
        <f>Semáforo!G73/Semáforo!G72-1</f>
        <v>0.09582373412838119</v>
      </c>
    </row>
    <row r="74" spans="1:7" ht="15">
      <c r="A74" s="6">
        <v>42552</v>
      </c>
      <c r="B74" s="28">
        <f>Semáforo!B74/Semáforo!B73-1</f>
        <v>0.07203711459534756</v>
      </c>
      <c r="C74" s="29">
        <f>Semáforo!C74/Semáforo!C73-1</f>
        <v>0.1769374000109205</v>
      </c>
      <c r="D74" s="29">
        <f>Semáforo!D74/Semáforo!D73-1</f>
        <v>0.03932427182594633</v>
      </c>
      <c r="E74" s="30">
        <f>Semáforo!E74/Semáforo!E73-1</f>
        <v>0.10249427488009366</v>
      </c>
      <c r="F74" s="30">
        <f>Semáforo!F74/Semáforo!F73-1</f>
        <v>0.10640230806692674</v>
      </c>
      <c r="G74" s="30">
        <f>Semáforo!G74/Semáforo!G73-1</f>
        <v>0.12827380636069408</v>
      </c>
    </row>
    <row r="75" spans="1:7" ht="15">
      <c r="A75" s="6">
        <v>42583</v>
      </c>
      <c r="B75" s="28">
        <f>Semáforo!B75/Semáforo!B74-1</f>
        <v>0.10895423337380405</v>
      </c>
      <c r="C75" s="29">
        <f>Semáforo!C75/Semáforo!C74-1</f>
        <v>0.24376081811120542</v>
      </c>
      <c r="D75" s="29">
        <f>Semáforo!D75/Semáforo!D74-1</f>
        <v>0.06134896511844157</v>
      </c>
      <c r="E75" s="30">
        <f>Semáforo!E75/Semáforo!E74-1</f>
        <v>0.15073735336560667</v>
      </c>
      <c r="F75" s="30">
        <f>Semáforo!F75/Semáforo!F74-1</f>
        <v>0.15593212485612207</v>
      </c>
      <c r="G75" s="30">
        <f>Semáforo!G75/Semáforo!G74-1</f>
        <v>0.1358063751438492</v>
      </c>
    </row>
    <row r="76" spans="1:7" ht="15">
      <c r="A76" s="6">
        <v>42614</v>
      </c>
      <c r="B76" s="28">
        <f>Semáforo!B76/Semáforo!B75-1</f>
        <v>-0.003347042183821425</v>
      </c>
      <c r="C76" s="29">
        <f>Semáforo!C76/Semáforo!C75-1</f>
        <v>-0.0066766364245111065</v>
      </c>
      <c r="D76" s="29">
        <f>Semáforo!D76/Semáforo!D75-1</f>
        <v>-0.0019691542638828885</v>
      </c>
      <c r="E76" s="30">
        <f>Semáforo!E76/Semáforo!E75-1</f>
        <v>-0.004462470671695473</v>
      </c>
      <c r="F76" s="30">
        <f>Semáforo!F76/Semáforo!F75-1</f>
        <v>-0.004595512622409981</v>
      </c>
      <c r="G76" s="30">
        <f>Semáforo!G76/Semáforo!G75-1</f>
        <v>0.08065647640814144</v>
      </c>
    </row>
    <row r="77" spans="1:7" ht="15">
      <c r="A77" s="6">
        <v>42644</v>
      </c>
      <c r="B77" s="28">
        <f>Semáforo!B77/Semáforo!B76-1</f>
        <v>0.07749941590588172</v>
      </c>
      <c r="C77" s="29">
        <f>Semáforo!C77/Semáforo!C76-1</f>
        <v>0.15511302958449047</v>
      </c>
      <c r="D77" s="29">
        <f>Semáforo!D77/Semáforo!D76-1</f>
        <v>0.0455320264532868</v>
      </c>
      <c r="E77" s="30">
        <f>Semáforo!E77/Semáforo!E76-1</f>
        <v>0.10344248420521462</v>
      </c>
      <c r="F77" s="30">
        <f>Semáforo!F77/Semáforo!F76-1</f>
        <v>0.10654070651340941</v>
      </c>
      <c r="G77" s="30">
        <f>Semáforo!G77/Semáforo!G76-1</f>
        <v>0.08262621672853032</v>
      </c>
    </row>
    <row r="78" spans="1:7" ht="15">
      <c r="A78" s="6">
        <v>42675</v>
      </c>
      <c r="B78" s="28">
        <f>Semáforo!B78/Semáforo!B77-1</f>
        <v>-0.030315899738976193</v>
      </c>
      <c r="C78" s="29">
        <f>Semáforo!C78/Semáforo!C77-1</f>
        <v>-0.056599536380566695</v>
      </c>
      <c r="D78" s="29">
        <f>Semáforo!D78/Semáforo!D77-1</f>
        <v>-0.01835560549441717</v>
      </c>
      <c r="E78" s="30">
        <f>Semáforo!E78/Semáforo!E77-1</f>
        <v>-0.03951284646507114</v>
      </c>
      <c r="F78" s="30">
        <f>Semáforo!F78/Semáforo!F77-1</f>
        <v>-0.04058235574414282</v>
      </c>
      <c r="G78" s="30">
        <f>Semáforo!G78/Semáforo!G77-1</f>
        <v>0.018326925024719998</v>
      </c>
    </row>
    <row r="79" spans="1:7" ht="15.75" thickBot="1">
      <c r="A79" s="10">
        <v>42705</v>
      </c>
      <c r="B79" s="19">
        <f>Semáforo!B79/Semáforo!B78-1</f>
        <v>0.0032135310413821117</v>
      </c>
      <c r="C79" s="20">
        <f>Semáforo!C79/Semáforo!C78-1</f>
        <v>0.0061667891604302305</v>
      </c>
      <c r="D79" s="20">
        <f>Semáforo!D79/Semáforo!D78-1</f>
        <v>0.0019220152802035262</v>
      </c>
      <c r="E79" s="21">
        <f>Semáforo!E79/Semáforo!E78-1</f>
        <v>0.0042285266131749655</v>
      </c>
      <c r="F79" s="21">
        <f>Semáforo!F79/Semáforo!F78-1</f>
        <v>0.004347823087030633</v>
      </c>
      <c r="G79" s="21">
        <f>Semáforo!G79/Semáforo!G78-1</f>
        <v>0.020911240584892576</v>
      </c>
    </row>
    <row r="80" spans="1:7" ht="15">
      <c r="A80" s="2">
        <v>42736</v>
      </c>
      <c r="B80" s="22">
        <f>Semáforo!B80/Semáforo!B79-1</f>
        <v>0.060996448937104875</v>
      </c>
      <c r="C80" s="23">
        <f>Semáforo!C80/Semáforo!C79-1</f>
        <v>0.11670905592210001</v>
      </c>
      <c r="D80" s="23">
        <f>Semáforo!D80/Semáforo!D79-1</f>
        <v>0.03652904770641818</v>
      </c>
      <c r="E80" s="24">
        <f>Semáforo!E80/Semáforo!E79-1</f>
        <v>0.08018108859583162</v>
      </c>
      <c r="F80" s="24">
        <f>Semáforo!F80/Semáforo!F79-1</f>
        <v>0.08243338915401965</v>
      </c>
      <c r="G80" s="24">
        <f>Semáforo!G80/Semáforo!G79-1</f>
        <v>0.014718040776692032</v>
      </c>
    </row>
    <row r="81" spans="1:7" ht="15">
      <c r="A81" s="6">
        <v>42767</v>
      </c>
      <c r="B81" s="28">
        <f>Semáforo!B81/Semáforo!B80-1</f>
        <v>-0.017781856697248077</v>
      </c>
      <c r="C81" s="29">
        <f>Semáforo!C81/Semáforo!C80-1</f>
        <v>-0.032325928059485975</v>
      </c>
      <c r="D81" s="29">
        <f>Semáforo!D81/Semáforo!D80-1</f>
        <v>-0.010900423149631244</v>
      </c>
      <c r="E81" s="30">
        <f>Semáforo!E81/Semáforo!E80-1</f>
        <v>-0.022959470228370304</v>
      </c>
      <c r="F81" s="30">
        <f>Semáforo!F81/Semáforo!F80-1</f>
        <v>-0.02355529023067271</v>
      </c>
      <c r="G81" s="30">
        <f>Semáforo!G81/Semáforo!G80-1</f>
        <v>0.019903599798293037</v>
      </c>
    </row>
    <row r="82" spans="1:7" ht="15">
      <c r="A82" s="6">
        <v>42795</v>
      </c>
      <c r="B82" s="28">
        <f>Semáforo!B82/Semáforo!B81-1</f>
        <v>0.05911512276232389</v>
      </c>
      <c r="C82" s="29">
        <f>Semáforo!C82/Semáforo!C81-1</f>
        <v>0.10908155977036404</v>
      </c>
      <c r="D82" s="29">
        <f>Semáforo!D82/Semáforo!D81-1</f>
        <v>0.03598593434029285</v>
      </c>
      <c r="E82" s="30">
        <f>Semáforo!E82/Semáforo!E81-1</f>
        <v>0.07673238994325793</v>
      </c>
      <c r="F82" s="30">
        <f>Semáforo!F82/Semáforo!F81-1</f>
        <v>0.07877170480556983</v>
      </c>
      <c r="G82" s="30">
        <f>Semáforo!G82/Semáforo!G81-1</f>
        <v>0.04465642678256643</v>
      </c>
    </row>
    <row r="83" spans="1:7" ht="15">
      <c r="A83" s="6">
        <v>42826</v>
      </c>
      <c r="B83" s="28">
        <f>Semáforo!B83/Semáforo!B82-1</f>
        <v>-0.01775995682127407</v>
      </c>
      <c r="C83" s="29">
        <f>Semáforo!C83/Semáforo!C82-1</f>
        <v>-0.031294955173805206</v>
      </c>
      <c r="D83" s="29">
        <f>Semáforo!D83/Semáforo!D82-1</f>
        <v>-0.011052624183894966</v>
      </c>
      <c r="E83" s="30">
        <f>Semáforo!E83/Semáforo!E82-1</f>
        <v>-0.022675528949100743</v>
      </c>
      <c r="F83" s="30">
        <f>Semáforo!F83/Semáforo!F82-1</f>
        <v>-0.023234170762747475</v>
      </c>
      <c r="G83" s="30">
        <f>Semáforo!G83/Semáforo!G82-1</f>
        <v>0.00953426064513585</v>
      </c>
    </row>
    <row r="84" spans="1:7" ht="15">
      <c r="A84" s="6">
        <v>42856</v>
      </c>
      <c r="B84" s="28">
        <f>Semáforo!B84/Semáforo!B83-1</f>
        <v>0.01982833649438387</v>
      </c>
      <c r="C84" s="29">
        <f>Semáforo!C84/Semáforo!C83-1</f>
        <v>0.035427848786386384</v>
      </c>
      <c r="D84" s="29">
        <f>Semáforo!D84/Semáforo!D83-1</f>
        <v>0.012256154607360958</v>
      </c>
      <c r="E84" s="30">
        <f>Semáforo!E84/Semáforo!E83-1</f>
        <v>0.025443723268533835</v>
      </c>
      <c r="F84" s="30">
        <f>Semáforo!F84/Semáforo!F83-1</f>
        <v>0.026085473771657597</v>
      </c>
      <c r="G84" s="30">
        <f>Semáforo!G84/Semáforo!G83-1</f>
        <v>0.025919979933181292</v>
      </c>
    </row>
    <row r="85" spans="1:7" ht="15">
      <c r="A85" s="6">
        <v>42887</v>
      </c>
      <c r="B85" s="28">
        <f>Semáforo!B85/Semáforo!B84-1</f>
        <v>-0.040780543709873496</v>
      </c>
      <c r="C85" s="29">
        <f>Semáforo!C85/Semáforo!C84-1</f>
        <v>-0.07176600103278774</v>
      </c>
      <c r="D85" s="29">
        <f>Semáforo!D85/Semáforo!D84-1</f>
        <v>-0.02539554930412835</v>
      </c>
      <c r="E85" s="30">
        <f>Semáforo!E85/Semáforo!E84-1</f>
        <v>-0.052043037770692746</v>
      </c>
      <c r="F85" s="30">
        <f>Semáforo!F85/Semáforo!F84-1</f>
        <v>-0.05332231495255224</v>
      </c>
      <c r="G85" s="30">
        <f>Semáforo!G85/Semáforo!G84-1</f>
        <v>-0.017185839894617083</v>
      </c>
    </row>
    <row r="86" spans="1:7" ht="15">
      <c r="A86" s="6">
        <v>42917</v>
      </c>
      <c r="B86" s="28">
        <f>Semáforo!B86/Semáforo!B85-1</f>
        <v>-0.022706349086087374</v>
      </c>
      <c r="C86" s="29">
        <f>Semáforo!C86/Semáforo!C85-1</f>
        <v>-0.04129272589452604</v>
      </c>
      <c r="D86" s="29">
        <f>Semáforo!D86/Semáforo!D85-1</f>
        <v>-0.013916867695383028</v>
      </c>
      <c r="E86" s="30">
        <f>Semáforo!E86/Semáforo!E85-1</f>
        <v>-0.029321507565281957</v>
      </c>
      <c r="F86" s="30">
        <f>Semáforo!F86/Semáforo!F85-1</f>
        <v>-0.03008286075345057</v>
      </c>
      <c r="G86" s="30">
        <f>Semáforo!G86/Semáforo!G85-1</f>
        <v>-0.01929949983739143</v>
      </c>
    </row>
    <row r="87" spans="1:7" ht="15">
      <c r="A87" s="6">
        <v>42948</v>
      </c>
      <c r="B87" s="28">
        <f>Semáforo!B87/Semáforo!B86-1</f>
        <v>-0.013776425811765525</v>
      </c>
      <c r="C87" s="29">
        <f>Semáforo!C87/Semáforo!C86-1</f>
        <v>-0.025538880471445924</v>
      </c>
      <c r="D87" s="29">
        <f>Semáforo!D87/Semáforo!D86-1</f>
        <v>-0.008368397351372625</v>
      </c>
      <c r="E87" s="30">
        <f>Semáforo!E87/Semáforo!E86-1</f>
        <v>-0.01791122186911953</v>
      </c>
      <c r="F87" s="30">
        <f>Semáforo!F87/Semáforo!F86-1</f>
        <v>-0.018390723904220252</v>
      </c>
      <c r="G87" s="30">
        <f>Semáforo!G87/Semáforo!G86-1</f>
        <v>-0.03444735829479295</v>
      </c>
    </row>
    <row r="88" spans="1:7" ht="15">
      <c r="A88" s="6">
        <v>42979</v>
      </c>
      <c r="B88" s="28">
        <f>Semáforo!B88/Semáforo!B87-1</f>
        <v>0.05787579839278023</v>
      </c>
      <c r="C88" s="29">
        <f>Semáforo!C88/Semáforo!C87-1</f>
        <v>0.10858583032441915</v>
      </c>
      <c r="D88" s="29">
        <f>Semáforo!D88/Semáforo!D87-1</f>
        <v>0.03496453454095594</v>
      </c>
      <c r="E88" s="30">
        <f>Semáforo!E88/Semáforo!E87-1</f>
        <v>0.07556318962581932</v>
      </c>
      <c r="F88" s="30">
        <f>Semáforo!F88/Semáforo!F87-1</f>
        <v>0.0776239944824928</v>
      </c>
      <c r="G88" s="30">
        <f>Semáforo!G88/Semáforo!G87-1</f>
        <v>0.008892510516766983</v>
      </c>
    </row>
    <row r="89" spans="1:7" ht="15">
      <c r="A89" s="6">
        <v>43009</v>
      </c>
      <c r="B89" s="28">
        <f>Semáforo!B89/Semáforo!B88-1</f>
        <v>0.011397264237818616</v>
      </c>
      <c r="C89" s="29">
        <f>Semáforo!C89/Semáforo!C88-1</f>
        <v>0.02040526020044031</v>
      </c>
      <c r="D89" s="29">
        <f>Semáforo!D89/Semáforo!D88-1</f>
        <v>0.007037859408831171</v>
      </c>
      <c r="E89" s="30">
        <f>Semáforo!E89/Semáforo!E88-1</f>
        <v>0.014635671568439923</v>
      </c>
      <c r="F89" s="30">
        <f>Semáforo!F89/Semáforo!F88-1</f>
        <v>0.015006072431249962</v>
      </c>
      <c r="G89" s="30">
        <f>Semáforo!G89/Semáforo!G88-1</f>
        <v>0.0242412499033422</v>
      </c>
    </row>
    <row r="90" spans="1:7" ht="15">
      <c r="A90" s="6">
        <v>43040</v>
      </c>
      <c r="B90" s="28">
        <f>Semáforo!B90/Semáforo!B89-1</f>
        <v>0.0017574673628983906</v>
      </c>
      <c r="C90" s="29">
        <f>Semáforo!C90/Semáforo!C89-1</f>
        <v>0.00311873069300983</v>
      </c>
      <c r="D90" s="29">
        <f>Semáforo!D90/Semáforo!D89-1</f>
        <v>0.001089941565356689</v>
      </c>
      <c r="E90" s="30">
        <f>Semáforo!E90/Semáforo!E89-1</f>
        <v>0.0022496292722473665</v>
      </c>
      <c r="F90" s="30">
        <f>Semáforo!F90/Semáforo!F89-1</f>
        <v>0.0023057213656378917</v>
      </c>
      <c r="G90" s="30">
        <f>Semáforo!G90/Semáforo!G89-1</f>
        <v>0.03037028148065324</v>
      </c>
    </row>
    <row r="91" spans="1:7" ht="15.75" thickBot="1">
      <c r="A91" s="10">
        <v>43070</v>
      </c>
      <c r="B91" s="19">
        <f>Semáforo!B91/Semáforo!B90-1</f>
        <v>0.015444744790532594</v>
      </c>
      <c r="C91" s="20">
        <f>Semáforo!C91/Semáforo!C90-1</f>
        <v>0.027370428131513247</v>
      </c>
      <c r="D91" s="20">
        <f>Semáforo!D91/Semáforo!D90-1</f>
        <v>0.009584868815657233</v>
      </c>
      <c r="E91" s="21">
        <f>Semáforo!E91/Semáforo!E90-1</f>
        <v>0.019760189553445162</v>
      </c>
      <c r="F91" s="21">
        <f>Semáforo!F91/Semáforo!F90-1</f>
        <v>0.02025175527545975</v>
      </c>
      <c r="G91" s="21">
        <f>Semáforo!G91/Semáforo!G90-1</f>
        <v>0.012514852490772332</v>
      </c>
    </row>
    <row r="92" spans="1:7" ht="15">
      <c r="A92" s="2">
        <v>43101</v>
      </c>
      <c r="B92" s="22">
        <f>Semáforo!B92/Semáforo!B91-1</f>
        <v>-0.009146346712641473</v>
      </c>
      <c r="C92" s="23">
        <f>Semáforo!C92/Semáforo!C91-1</f>
        <v>-0.01602056211425429</v>
      </c>
      <c r="D92" s="23">
        <f>Semáforo!D92/Semáforo!D91-1</f>
        <v>-0.005709085675907777</v>
      </c>
      <c r="E92" s="24">
        <f>Semáforo!E92/Semáforo!E91-1</f>
        <v>-0.011652423837883785</v>
      </c>
      <c r="F92" s="24">
        <f>Semáforo!F92/Semáforo!F91-1</f>
        <v>-0.01193654226842733</v>
      </c>
      <c r="G92" s="24">
        <f>Semáforo!G92/Semáforo!G91-1</f>
        <v>0.0034373961527796038</v>
      </c>
    </row>
    <row r="93" spans="1:7" ht="15">
      <c r="A93" s="6">
        <v>43132</v>
      </c>
      <c r="B93" s="28">
        <f>Semáforo!B93/Semáforo!B92-1</f>
        <v>-0.0290826524478206</v>
      </c>
      <c r="C93" s="29">
        <f>Semáforo!C93/Semáforo!C92-1</f>
        <v>-0.051296483598118</v>
      </c>
      <c r="D93" s="29">
        <f>Semáforo!D93/Semáforo!D92-1</f>
        <v>-0.018090432817443602</v>
      </c>
      <c r="E93" s="30">
        <f>Semáforo!E93/Semáforo!E92-1</f>
        <v>-0.03714517762624836</v>
      </c>
      <c r="F93" s="30">
        <f>Semáforo!F93/Semáforo!F92-1</f>
        <v>-0.03806182170145067</v>
      </c>
      <c r="G93" s="30">
        <f>Semáforo!G93/Semáforo!G92-1</f>
        <v>-0.010004089240004066</v>
      </c>
    </row>
    <row r="94" spans="1:7" ht="15">
      <c r="A94" s="6">
        <v>43160</v>
      </c>
      <c r="B94" s="28">
        <f>Semáforo!B94/Semáforo!B93-1</f>
        <v>-0.018035605154747336</v>
      </c>
      <c r="C94" s="29">
        <f>Semáforo!C94/Semáforo!C93-1</f>
        <v>-0.03255637566395653</v>
      </c>
      <c r="D94" s="29">
        <f>Semáforo!D94/Semáforo!D93-1</f>
        <v>-0.011093189512707213</v>
      </c>
      <c r="E94" s="30">
        <f>Semáforo!E94/Semáforo!E93-1</f>
        <v>-0.023228469525453543</v>
      </c>
      <c r="F94" s="30">
        <f>Semáforo!F94/Semáforo!F93-1</f>
        <v>-0.02382436725467374</v>
      </c>
      <c r="G94" s="30">
        <f>Semáforo!G94/Semáforo!G93-1</f>
        <v>-0.02456612974522243</v>
      </c>
    </row>
    <row r="95" spans="1:7" ht="15">
      <c r="A95" s="6">
        <v>43191</v>
      </c>
      <c r="B95" s="28">
        <f>Semáforo!B95/Semáforo!B94-1</f>
        <v>0.0506250536927042</v>
      </c>
      <c r="C95" s="29">
        <f>Semáforo!C95/Semáforo!C94-1</f>
        <v>0.09275576318191292</v>
      </c>
      <c r="D95" s="29">
        <f>Semáforo!D95/Semáforo!D94-1</f>
        <v>0.03091943742705694</v>
      </c>
      <c r="E95" s="30">
        <f>Semáforo!E95/Semáforo!E94-1</f>
        <v>0.06554780030141649</v>
      </c>
      <c r="F95" s="30">
        <f>Semáforo!F95/Semáforo!F94-1</f>
        <v>0.06727038781071104</v>
      </c>
      <c r="G95" s="30">
        <f>Semáforo!G95/Semáforo!G94-1</f>
        <v>0.0007545403468345313</v>
      </c>
    </row>
    <row r="96" spans="1:7" ht="15">
      <c r="A96" s="6">
        <v>43221</v>
      </c>
      <c r="B96" s="28">
        <f>Semáforo!B96/Semáforo!B95-1</f>
        <v>-0.05359881303437808</v>
      </c>
      <c r="C96" s="29">
        <f>Semáforo!C96/Semáforo!C95-1</f>
        <v>-0.09441809326599038</v>
      </c>
      <c r="D96" s="29">
        <f>Semáforo!D96/Semáforo!D95-1</f>
        <v>-0.03336140125130471</v>
      </c>
      <c r="E96" s="30">
        <f>Semáforo!E96/Semáforo!E95-1</f>
        <v>-0.06842623008491411</v>
      </c>
      <c r="F96" s="30">
        <f>Semáforo!F96/Semáforo!F95-1</f>
        <v>-0.0701111192032291</v>
      </c>
      <c r="G96" s="30">
        <f>Semáforo!G96/Semáforo!G95-1</f>
        <v>-0.010338389890396371</v>
      </c>
    </row>
    <row r="97" spans="1:7" ht="15">
      <c r="A97" s="6">
        <v>43252</v>
      </c>
      <c r="B97" s="28">
        <f>Semáforo!B97/Semáforo!B96-1</f>
        <v>-0.042587217218395756</v>
      </c>
      <c r="C97" s="29">
        <f>Semáforo!C97/Semáforo!C96-1</f>
        <v>-0.0784019484445786</v>
      </c>
      <c r="D97" s="29">
        <f>Semáforo!D97/Semáforo!D96-1</f>
        <v>-0.02595251900255935</v>
      </c>
      <c r="E97" s="30">
        <f>Semáforo!E97/Semáforo!E96-1</f>
        <v>-0.055233775274673214</v>
      </c>
      <c r="F97" s="30">
        <f>Semáforo!F97/Semáforo!F96-1</f>
        <v>-0.05669636455503735</v>
      </c>
      <c r="G97" s="30">
        <f>Semáforo!G97/Semáforo!G96-1</f>
        <v>-0.020859809669360962</v>
      </c>
    </row>
    <row r="98" spans="1:7" ht="15">
      <c r="A98" s="6">
        <v>43282</v>
      </c>
      <c r="B98" s="28">
        <f>Semáforo!B98/Semáforo!B97-1</f>
        <v>0.027735561463940073</v>
      </c>
      <c r="C98" s="29">
        <f>Semáforo!C98/Semáforo!C97-1</f>
        <v>0.053044728233133</v>
      </c>
      <c r="D98" s="29">
        <f>Semáforo!D98/Semáforo!D97-1</f>
        <v>0.016613315427888464</v>
      </c>
      <c r="E98" s="30">
        <f>Semáforo!E98/Semáforo!E97-1</f>
        <v>0.03645333699127984</v>
      </c>
      <c r="F98" s="30">
        <f>Semáforo!F98/Semáforo!F97-1</f>
        <v>0.03747663808818702</v>
      </c>
      <c r="G98" s="30">
        <f>Semáforo!G98/Semáforo!G97-1</f>
        <v>-0.03204750198894779</v>
      </c>
    </row>
    <row r="99" spans="1:7" ht="15">
      <c r="A99" s="6">
        <v>43313</v>
      </c>
      <c r="B99" s="28">
        <f>Semáforo!B99/Semáforo!B98-1</f>
        <v>-0.007828781619641845</v>
      </c>
      <c r="C99" s="29">
        <f>Semáforo!C99/Semáforo!C98-1</f>
        <v>-0.01461281921593971</v>
      </c>
      <c r="D99" s="29">
        <f>Semáforo!D99/Semáforo!D98-1</f>
        <v>-0.00474066337612622</v>
      </c>
      <c r="E99" s="30">
        <f>Semáforo!E99/Semáforo!E98-1</f>
        <v>-0.010202958901393222</v>
      </c>
      <c r="F99" s="30">
        <f>Semáforo!F99/Semáforo!F98-1</f>
        <v>-0.010479025561080046</v>
      </c>
      <c r="G99" s="30">
        <f>Semáforo!G99/Semáforo!G98-1</f>
        <v>-0.010814617913063596</v>
      </c>
    </row>
    <row r="100" spans="1:7" ht="15">
      <c r="A100" s="6">
        <v>43344</v>
      </c>
      <c r="B100" s="28">
        <f>Semáforo!B100/Semáforo!B99-1</f>
        <v>-0.027738330179581383</v>
      </c>
      <c r="C100" s="29">
        <f>Semáforo!C100/Semáforo!C99-1</f>
        <v>-0.0521314569382868</v>
      </c>
      <c r="D100" s="29">
        <f>Semáforo!D100/Semáforo!D99-1</f>
        <v>-0.01674463236577739</v>
      </c>
      <c r="E100" s="30">
        <f>Semáforo!E100/Semáforo!E99-1</f>
        <v>-0.036237042493706184</v>
      </c>
      <c r="F100" s="30">
        <f>Semáforo!F100/Semáforo!F99-1</f>
        <v>-0.037227909948734594</v>
      </c>
      <c r="G100" s="30">
        <f>Semáforo!G100/Semáforo!G99-1</f>
        <v>-0.0037901930945525297</v>
      </c>
    </row>
    <row r="101" spans="1:7" ht="15">
      <c r="A101" s="6">
        <v>43374</v>
      </c>
      <c r="B101" s="28">
        <f>Semáforo!B101/Semáforo!B100-1</f>
        <v>0.021066940288702707</v>
      </c>
      <c r="C101" s="29">
        <f>Semáforo!C101/Semáforo!C100-1</f>
        <v>0.040612158026447576</v>
      </c>
      <c r="D101" s="29">
        <f>Semáforo!D101/Semáforo!D100-1</f>
        <v>0.01257516251735602</v>
      </c>
      <c r="E101" s="30">
        <f>Semáforo!E101/Semáforo!E100-1</f>
        <v>0.027764306537968242</v>
      </c>
      <c r="F101" s="30">
        <f>Semáforo!F101/Semáforo!F100-1</f>
        <v>0.028552850948633468</v>
      </c>
      <c r="G101" s="30">
        <f>Semáforo!G101/Semáforo!G100-1</f>
        <v>-0.0068367120398989956</v>
      </c>
    </row>
    <row r="102" spans="1:7" ht="15">
      <c r="A102" s="6">
        <v>43405</v>
      </c>
      <c r="B102" s="28">
        <f>Semáforo!B102/Semáforo!B101-1</f>
        <v>0.017077373460866463</v>
      </c>
      <c r="C102" s="29">
        <f>Semáforo!C102/Semáforo!C101-1</f>
        <v>0.0323028617276091</v>
      </c>
      <c r="D102" s="29">
        <f>Semáforo!D102/Semáforo!D101-1</f>
        <v>0.010279220039638437</v>
      </c>
      <c r="E102" s="30">
        <f>Semáforo!E102/Semáforo!E101-1</f>
        <v>0.022359759421592296</v>
      </c>
      <c r="F102" s="30">
        <f>Semáforo!F102/Semáforo!F101-1</f>
        <v>0.022977178210067173</v>
      </c>
      <c r="G102" s="30">
        <f>Semáforo!G102/Semáforo!G101-1</f>
        <v>0.004407468278353255</v>
      </c>
    </row>
    <row r="103" spans="1:7" ht="15.75" thickBot="1">
      <c r="A103" s="10">
        <v>43435</v>
      </c>
      <c r="B103" s="19">
        <f>Semáforo!B103/Semáforo!B102-1</f>
        <v>-0.004181424080334506</v>
      </c>
      <c r="C103" s="20">
        <f>Semáforo!C103/Semáforo!C102-1</f>
        <v>-0.007792754595386642</v>
      </c>
      <c r="D103" s="20">
        <f>Semáforo!D103/Semáforo!D102-1</f>
        <v>-0.0025338206737778313</v>
      </c>
      <c r="E103" s="21">
        <f>Semáforo!E103/Semáforo!E102-1</f>
        <v>-0.005446537675771634</v>
      </c>
      <c r="F103" s="21">
        <f>Semáforo!F103/Semáforo!F102-1</f>
        <v>-0.0055935545828385</v>
      </c>
      <c r="G103" s="21">
        <f>Semáforo!G103/Semáforo!G102-1</f>
        <v>0.01502906724689157</v>
      </c>
    </row>
    <row r="104" spans="1:7" ht="15">
      <c r="A104" s="2">
        <v>43466</v>
      </c>
      <c r="B104" s="22">
        <f>Semáforo!B104/Semáforo!B103-1</f>
        <v>0.030802474870869734</v>
      </c>
      <c r="C104" s="23">
        <f>Semáforo!C104/Semáforo!C103-1</f>
        <v>0.05761429143887464</v>
      </c>
      <c r="D104" s="23">
        <f>Semáforo!D104/Semáforo!D103-1</f>
        <v>0.01863456741364944</v>
      </c>
      <c r="E104" s="24">
        <f>Semáforo!E104/Semáforo!E103-1</f>
        <v>0.04017297530701991</v>
      </c>
      <c r="F104" s="24">
        <f>Semáforo!F104/Semáforo!F103-1</f>
        <v>0.04126345312782842</v>
      </c>
      <c r="G104" s="24">
        <f>Semáforo!G104/Semáforo!G103-1</f>
        <v>0.019482247484461812</v>
      </c>
    </row>
    <row r="105" spans="1:7" ht="15">
      <c r="A105" s="6">
        <v>43497</v>
      </c>
      <c r="B105" s="28">
        <f>Semáforo!B105/Semáforo!B104-1</f>
        <v>0.03290753995362561</v>
      </c>
      <c r="C105" s="29">
        <f>Semáforo!C105/Semáforo!C104-1</f>
        <v>0.059991286071015226</v>
      </c>
      <c r="D105" s="29">
        <f>Semáforo!D105/Semáforo!D104-1</f>
        <v>0.020145876321046474</v>
      </c>
      <c r="E105" s="30">
        <f>Semáforo!E105/Semáforo!E104-1</f>
        <v>0.042531792803414126</v>
      </c>
      <c r="F105" s="30">
        <f>Semáforo!F105/Semáforo!F104-1</f>
        <v>0.04364054859929589</v>
      </c>
      <c r="G105" s="30">
        <f>Semáforo!G105/Semáforo!G104-1</f>
        <v>0.026610669798096787</v>
      </c>
    </row>
    <row r="106" spans="1:7" ht="15">
      <c r="A106" s="6">
        <v>43525</v>
      </c>
      <c r="B106" s="28">
        <f>Semáforo!B106/Semáforo!B105-1</f>
        <v>-0.07877460651359258</v>
      </c>
      <c r="C106" s="29">
        <f>Semáforo!C106/Semáforo!C105-1</f>
        <v>-0.13993880152080695</v>
      </c>
      <c r="D106" s="29">
        <f>Semáforo!D106/Semáforo!D105-1</f>
        <v>-0.048828811987728815</v>
      </c>
      <c r="E106" s="30">
        <f>Semáforo!E106/Semáforo!E105-1</f>
        <v>-0.10087339888876401</v>
      </c>
      <c r="F106" s="30">
        <f>Semáforo!F106/Semáforo!F105-1</f>
        <v>-0.10339309359525117</v>
      </c>
      <c r="G106" s="30">
        <f>Semáforo!G106/Semáforo!G105-1</f>
        <v>-0.008201172100648635</v>
      </c>
    </row>
    <row r="107" spans="1:7" ht="15">
      <c r="A107" s="6">
        <v>43556</v>
      </c>
      <c r="B107" s="28">
        <f>Semáforo!B107/Semáforo!B106-1</f>
        <v>0.04002199182407762</v>
      </c>
      <c r="C107" s="29">
        <f>Semáforo!C107/Semáforo!C106-1</f>
        <v>0.07615302376808875</v>
      </c>
      <c r="D107" s="29">
        <f>Semáforo!D107/Semáforo!D106-1</f>
        <v>0.024026794203303448</v>
      </c>
      <c r="E107" s="30">
        <f>Semáforo!E107/Semáforo!E106-1</f>
        <v>0.05250905046769505</v>
      </c>
      <c r="F107" s="30">
        <f>Semáforo!F107/Semáforo!F106-1</f>
        <v>0.05397191245288613</v>
      </c>
      <c r="G107" s="30">
        <f>Semáforo!G107/Semáforo!G106-1</f>
        <v>-0.004618836945430305</v>
      </c>
    </row>
    <row r="108" spans="1:7" ht="15">
      <c r="A108" s="6">
        <v>43586</v>
      </c>
      <c r="B108" s="28">
        <f>Semáforo!B108/Semáforo!B107-1</f>
        <v>-0.019330160892499393</v>
      </c>
      <c r="C108" s="29">
        <f>Semáforo!C108/Semáforo!C107-1</f>
        <v>-0.03554613735596279</v>
      </c>
      <c r="D108" s="29">
        <f>Semáforo!D108/Semáforo!D107-1</f>
        <v>-0.011785928468258433</v>
      </c>
      <c r="E108" s="30">
        <f>Semáforo!E108/Semáforo!E107-1</f>
        <v>-0.025060378070631995</v>
      </c>
      <c r="F108" s="30">
        <f>Semáforo!F108/Semáforo!F107-1</f>
        <v>-0.025722789428760495</v>
      </c>
      <c r="G108" s="30">
        <f>Semáforo!G108/Semáforo!G107-1</f>
        <v>-0.027910103702086797</v>
      </c>
    </row>
    <row r="109" spans="1:7" ht="15">
      <c r="A109" s="6">
        <v>43617</v>
      </c>
      <c r="B109" s="28">
        <f>Semáforo!B109/Semáforo!B108-1</f>
        <v>0.0126577592314141</v>
      </c>
      <c r="C109" s="29">
        <f>Semáforo!C109/Semáforo!C108-1</f>
        <v>0.02366764999885662</v>
      </c>
      <c r="D109" s="29">
        <f>Semáforo!D109/Semáforo!D108-1</f>
        <v>0.007658733320753619</v>
      </c>
      <c r="E109" s="30">
        <f>Semáforo!E109/Semáforo!E108-1</f>
        <v>0.016506465110705415</v>
      </c>
      <c r="F109" s="30">
        <f>Semáforo!F109/Semáforo!F108-1</f>
        <v>0.01695429356668754</v>
      </c>
      <c r="G109" s="30">
        <f>Semáforo!G109/Semáforo!G108-1</f>
        <v>0.014369658631539828</v>
      </c>
    </row>
    <row r="110" spans="1:7" ht="15">
      <c r="A110" s="6">
        <v>43647</v>
      </c>
      <c r="B110" s="28">
        <f>Semáforo!B110/Semáforo!B109-1</f>
        <v>0.043557326499891635</v>
      </c>
      <c r="C110" s="29">
        <f>Semáforo!C110/Semáforo!C109-1</f>
        <v>0.08056812169190475</v>
      </c>
      <c r="D110" s="29">
        <f>Semáforo!D110/Semáforo!D109-1</f>
        <v>0.026485645011483205</v>
      </c>
      <c r="E110" s="30">
        <f>Semáforo!E110/Semáforo!E109-1</f>
        <v>0.05658626286696555</v>
      </c>
      <c r="F110" s="30">
        <f>Semáforo!F110/Semáforo!F109-1</f>
        <v>0.0580958812869099</v>
      </c>
      <c r="G110" s="30">
        <f>Semáforo!G110/Semáforo!G109-1</f>
        <v>0.01630871495802122</v>
      </c>
    </row>
    <row r="111" spans="1:7" ht="15">
      <c r="A111" s="6">
        <v>43678</v>
      </c>
      <c r="B111" s="28">
        <f>Semáforo!B111/Semáforo!B110-1</f>
        <v>-0.03414251620654041</v>
      </c>
      <c r="C111" s="29">
        <f>Semáforo!C111/Semáforo!C110-1</f>
        <v>-0.06099043181002595</v>
      </c>
      <c r="D111" s="29">
        <f>Semáforo!D111/Semáforo!D110-1</f>
        <v>-0.021106114696060385</v>
      </c>
      <c r="E111" s="30">
        <f>Semáforo!E111/Semáforo!E110-1</f>
        <v>-0.04380832749537733</v>
      </c>
      <c r="F111" s="30">
        <f>Semáforo!F111/Semáforo!F110-1</f>
        <v>-0.044912883708326246</v>
      </c>
      <c r="G111" s="30">
        <f>Semáforo!G111/Semáforo!G110-1</f>
        <v>0.00895809974637185</v>
      </c>
    </row>
    <row r="112" spans="1:7" ht="15">
      <c r="A112" s="6">
        <v>43709</v>
      </c>
      <c r="B112" s="28">
        <f>Semáforo!B112/Semáforo!B111-1</f>
        <v>0.0407607493699238</v>
      </c>
      <c r="C112" s="29">
        <f>Semáforo!C112/Semáforo!C111-1</f>
        <v>0.0748947499749737</v>
      </c>
      <c r="D112" s="29">
        <f>Semáforo!D112/Semáforo!D111-1</f>
        <v>0.02486178823384999</v>
      </c>
      <c r="E112" s="30">
        <f>Semáforo!E112/Semáforo!E111-1</f>
        <v>0.05282887966153127</v>
      </c>
      <c r="F112" s="30">
        <f>Semáforo!F112/Semáforo!F111-1</f>
        <v>0.054223511462066165</v>
      </c>
      <c r="G112" s="30">
        <f>Semáforo!G112/Semáforo!G111-1</f>
        <v>0.02130258678594399</v>
      </c>
    </row>
    <row r="113" spans="1:7" ht="15">
      <c r="A113" s="6">
        <v>43739</v>
      </c>
      <c r="B113" s="28">
        <f>Semáforo!B113/Semáforo!B112-1</f>
        <v>-0.024507529762601954</v>
      </c>
      <c r="C113" s="29">
        <f>Semáforo!C113/Semáforo!C112-1</f>
        <v>-0.04360072568959772</v>
      </c>
      <c r="D113" s="29">
        <f>Semáforo!D113/Semáforo!D112-1</f>
        <v>-0.015180124946132967</v>
      </c>
      <c r="E113" s="30">
        <f>Semáforo!E113/Semáforo!E112-1</f>
        <v>-0.031399439484789404</v>
      </c>
      <c r="F113" s="30">
        <f>Semáforo!F113/Semáforo!F112-1</f>
        <v>-0.0321857197235782</v>
      </c>
      <c r="G113" s="30">
        <f>Semáforo!G113/Semáforo!G112-1</f>
        <v>-0.008619863783328685</v>
      </c>
    </row>
    <row r="114" spans="1:7" ht="15">
      <c r="A114" s="6">
        <v>43770</v>
      </c>
      <c r="B114" s="28">
        <f>Semáforo!B114/Semáforo!B113-1</f>
        <v>-0.05502065584662508</v>
      </c>
      <c r="C114" s="29">
        <f>Semáforo!C114/Semáforo!C113-1</f>
        <v>-0.09984001219967309</v>
      </c>
      <c r="D114" s="29">
        <f>Semáforo!D114/Semáforo!D113-1</f>
        <v>-0.033757376472041245</v>
      </c>
      <c r="E114" s="30">
        <f>Semáforo!E114/Semáforo!E113-1</f>
        <v>-0.07099492832509624</v>
      </c>
      <c r="F114" s="30">
        <f>Semáforo!F114/Semáforo!F113-1</f>
        <v>-0.07283185053235697</v>
      </c>
      <c r="G114" s="30">
        <f>Semáforo!G114/Semáforo!G113-1</f>
        <v>-0.01756934277611899</v>
      </c>
    </row>
    <row r="115" spans="1:7" ht="15.75" thickBot="1">
      <c r="A115" s="10">
        <v>43800</v>
      </c>
      <c r="B115" s="19">
        <f>Semáforo!B115/Semáforo!B114-1</f>
        <v>0.02320007288351822</v>
      </c>
      <c r="C115" s="20">
        <f>Semáforo!C115/Semáforo!C114-1</f>
        <v>0.04419476437017722</v>
      </c>
      <c r="D115" s="20">
        <f>Semáforo!D115/Semáforo!D114-1</f>
        <v>0.013920934742072566</v>
      </c>
      <c r="E115" s="21">
        <f>Semáforo!E115/Semáforo!E114-1</f>
        <v>0.030450550055279635</v>
      </c>
      <c r="F115" s="21">
        <f>Semáforo!F115/Semáforo!F114-1</f>
        <v>0.03130031747758011</v>
      </c>
      <c r="G115" s="21">
        <f>Semáforo!G115/Semáforo!G114-1</f>
        <v>-0.026032513513677413</v>
      </c>
    </row>
    <row r="116" spans="1:7" ht="15">
      <c r="A116" s="2">
        <v>43831</v>
      </c>
      <c r="B116" s="22">
        <f>Semáforo!B116/Semáforo!B115-1</f>
        <v>-0.05674007244646573</v>
      </c>
      <c r="C116" s="23">
        <f>Semáforo!C116/Semáforo!C115-1</f>
        <v>-0.10591327823923802</v>
      </c>
      <c r="D116" s="23">
        <f>Semáforo!D116/Semáforo!D115-1</f>
        <v>-0.034357804691351856</v>
      </c>
      <c r="E116" s="24">
        <f>Semáforo!E116/Semáforo!E115-1</f>
        <v>-0.07394845177846088</v>
      </c>
      <c r="F116" s="24">
        <f>Semáforo!F116/Semáforo!F115-1</f>
        <v>-0.07594945998483893</v>
      </c>
      <c r="G116" s="24">
        <f>Semáforo!G116/Semáforo!G115-1</f>
        <v>-0.040381131572845064</v>
      </c>
    </row>
    <row r="117" spans="1:7" ht="15">
      <c r="A117" s="6">
        <v>43862</v>
      </c>
      <c r="B117" s="28">
        <f>Semáforo!B117/Semáforo!B116-1</f>
        <v>-0.0683366744407995</v>
      </c>
      <c r="C117" s="29">
        <f>Semáforo!C117/Semáforo!C116-1</f>
        <v>-0.13457553174499814</v>
      </c>
      <c r="D117" s="29">
        <f>Semáforo!D117/Semáforo!D116-1</f>
        <v>-0.04042076335068834</v>
      </c>
      <c r="E117" s="30">
        <f>Semáforo!E117/Semáforo!E116-1</f>
        <v>-0.0907171217849253</v>
      </c>
      <c r="F117" s="30">
        <f>Semáforo!F117/Semáforo!F116-1</f>
        <v>-0.09337364320148356</v>
      </c>
      <c r="G117" s="30">
        <f>Semáforo!G117/Semáforo!G116-1</f>
        <v>-0.04557524078397257</v>
      </c>
    </row>
    <row r="118" spans="1:7" ht="15">
      <c r="A118" s="6">
        <v>43891</v>
      </c>
      <c r="B118" s="28">
        <f>Semáforo!B118/Semáforo!B117-1</f>
        <v>-0.13106209034844885</v>
      </c>
      <c r="C118" s="29">
        <f>Semáforo!C118/Semáforo!C117-1</f>
        <v>-0.27785561955850513</v>
      </c>
      <c r="D118" s="29">
        <f>Semáforo!D118/Semáforo!D117-1</f>
        <v>-0.07526722749977532</v>
      </c>
      <c r="E118" s="30">
        <f>Semáforo!E118/Semáforo!E117-1</f>
        <v>-0.178267633569407</v>
      </c>
      <c r="F118" s="30">
        <f>Semáforo!F118/Semáforo!F117-1</f>
        <v>-0.18402558792437662</v>
      </c>
      <c r="G118" s="30">
        <f>Semáforo!G118/Semáforo!G117-1</f>
        <v>-0.11456299879262455</v>
      </c>
    </row>
    <row r="119" spans="1:7" ht="15">
      <c r="A119" s="6">
        <v>43922</v>
      </c>
      <c r="B119" s="28">
        <f>Semáforo!B119/Semáforo!B118-1</f>
        <v>-0.3188463290407606</v>
      </c>
      <c r="C119" s="29">
        <f>Semáforo!C119/Semáforo!C118-1</f>
        <v>-0.8133701392454221</v>
      </c>
      <c r="D119" s="29">
        <f>Semáforo!D119/Semáforo!D118-1</f>
        <v>-0.17206111991323703</v>
      </c>
      <c r="E119" s="30">
        <f>Semáforo!E119/Semáforo!E118-1</f>
        <v>-0.45860119473728334</v>
      </c>
      <c r="F119" s="30">
        <f>Semáforo!F119/Semáforo!F118-1</f>
        <v>-0.476754443544381</v>
      </c>
      <c r="G119" s="30">
        <f>Semáforo!G119/Semáforo!G118-1</f>
        <v>-0.23160103526138542</v>
      </c>
    </row>
    <row r="120" spans="1:7" ht="15">
      <c r="A120" s="6">
        <v>43952</v>
      </c>
      <c r="B120" s="28">
        <f>Semáforo!B120/Semáforo!B119-1</f>
        <v>-0.05519786524421211</v>
      </c>
      <c r="C120" s="29">
        <f>Semáforo!C120/Semáforo!C119-1</f>
        <v>-0.5139170833892739</v>
      </c>
      <c r="D120" s="29">
        <f>Semáforo!D120/Semáforo!D119-1</f>
        <v>-0.0245058871883862</v>
      </c>
      <c r="E120" s="30">
        <f>Semáforo!E120/Semáforo!E119-1</f>
        <v>-0.09988582269167745</v>
      </c>
      <c r="F120" s="30">
        <f>Semáforo!F120/Semáforo!F119-1</f>
        <v>-0.1074422669035704</v>
      </c>
      <c r="G120" s="30">
        <f>Semáforo!G120/Semáforo!G119-1</f>
        <v>-0.2759418227388353</v>
      </c>
    </row>
    <row r="121" spans="1:7" ht="15">
      <c r="A121" s="6">
        <v>43983</v>
      </c>
      <c r="B121" s="28">
        <f>Semáforo!B121/Semáforo!B120-1</f>
        <v>0.33190790207567167</v>
      </c>
      <c r="C121" s="29">
        <f>Semáforo!C121/Semáforo!C120-1</f>
        <v>6.006463920517638</v>
      </c>
      <c r="D121" s="29">
        <f>Semáforo!D121/Semáforo!D120-1</f>
        <v>0.14271905237684246</v>
      </c>
      <c r="E121" s="30">
        <f>Semáforo!E121/Semáforo!E120-1</f>
        <v>0.6304380615937375</v>
      </c>
      <c r="F121" s="30">
        <f>Semáforo!F121/Semáforo!F120-1</f>
        <v>0.6838723139756511</v>
      </c>
      <c r="G121" s="30">
        <f>Semáforo!G121/Semáforo!G120-1</f>
        <v>-0.10731515191794094</v>
      </c>
    </row>
    <row r="122" spans="1:7" ht="15">
      <c r="A122" s="6">
        <v>44013</v>
      </c>
      <c r="B122" s="28">
        <f>Semáforo!B122/Semáforo!B121-1</f>
        <v>0.051915855598414495</v>
      </c>
      <c r="C122" s="29">
        <f>Semáforo!C122/Semáforo!C121-1</f>
        <v>0.17859800437884443</v>
      </c>
      <c r="D122" s="29">
        <f>Semáforo!D122/Semáforo!D121-1</f>
        <v>0.02601950943149589</v>
      </c>
      <c r="E122" s="30">
        <f>Semáforo!E122/Semáforo!E121-1</f>
        <v>0.08055541493875285</v>
      </c>
      <c r="F122" s="30">
        <f>Semáforo!F122/Semáforo!F121-1</f>
        <v>0.08461015385206205</v>
      </c>
      <c r="G122" s="30">
        <f>Semáforo!G122/Semáforo!G121-1</f>
        <v>0.18557394268314265</v>
      </c>
    </row>
    <row r="123" spans="1:7" ht="15">
      <c r="A123" s="6">
        <v>44044</v>
      </c>
      <c r="B123" s="28">
        <f>Semáforo!B123/Semáforo!B122-1</f>
        <v>0.11497913611119359</v>
      </c>
      <c r="C123" s="29">
        <f>Semáforo!C123/Semáforo!C122-1</f>
        <v>0.35302944280508597</v>
      </c>
      <c r="D123" s="29">
        <f>Semáforo!D123/Semáforo!D122-1</f>
        <v>0.059080411580549</v>
      </c>
      <c r="E123" s="30">
        <f>Semáforo!E123/Semáforo!E122-1</f>
        <v>0.17367916471881317</v>
      </c>
      <c r="F123" s="30">
        <f>Semáforo!F123/Semáforo!F122-1</f>
        <v>0.18173929778819553</v>
      </c>
      <c r="G123" s="30">
        <f>Semáforo!G123/Semáforo!G122-1</f>
        <v>0.2568088378010034</v>
      </c>
    </row>
    <row r="124" spans="1:7" ht="15">
      <c r="A124" s="6">
        <v>44075</v>
      </c>
      <c r="B124" s="28">
        <f>Semáforo!B124/Semáforo!B123-1</f>
        <v>0.08445294306461348</v>
      </c>
      <c r="C124" s="29">
        <f>Semáforo!C124/Semáforo!C123-1</f>
        <v>0.2136811283048201</v>
      </c>
      <c r="D124" s="29">
        <f>Semáforo!D124/Semáforo!D123-1</f>
        <v>0.04568536140231161</v>
      </c>
      <c r="E124" s="30">
        <f>Semáforo!E124/Semáforo!E123-1</f>
        <v>0.1211883339489026</v>
      </c>
      <c r="F124" s="30">
        <f>Semáforo!F124/Semáforo!F123-1</f>
        <v>0.12594753034684802</v>
      </c>
      <c r="G124" s="30">
        <f>Semáforo!G124/Semáforo!G123-1</f>
        <v>0.13164361581834583</v>
      </c>
    </row>
    <row r="125" spans="1:7" ht="15">
      <c r="A125" s="6">
        <v>44105</v>
      </c>
      <c r="B125" s="28">
        <f>Semáforo!B125/Semáforo!B124-1</f>
        <v>-0.0032751858278484702</v>
      </c>
      <c r="C125" s="29">
        <f>Semáforo!C125/Semáforo!C124-1</f>
        <v>-0.007404460799185331</v>
      </c>
      <c r="D125" s="29">
        <f>Semáforo!D125/Semáforo!D124-1</f>
        <v>-0.0018374177418433169</v>
      </c>
      <c r="E125" s="30">
        <f>Semáforo!E125/Semáforo!E124-1</f>
        <v>-0.004545839665451967</v>
      </c>
      <c r="F125" s="30">
        <f>Semáforo!F125/Semáforo!F124-1</f>
        <v>-0.0047043905880036485</v>
      </c>
      <c r="G125" s="30">
        <f>Semáforo!G125/Semáforo!G124-1</f>
        <v>0.09233705521226443</v>
      </c>
    </row>
    <row r="126" spans="1:7" ht="15">
      <c r="A126" s="6">
        <v>44136</v>
      </c>
      <c r="B126" s="28">
        <f>Semáforo!B126/Semáforo!B125-1</f>
        <v>-0.06549197130162498</v>
      </c>
      <c r="C126" s="29">
        <f>Semáforo!C126/Semáforo!C125-1</f>
        <v>-0.14867861483599287</v>
      </c>
      <c r="D126" s="29">
        <f>Semáforo!D126/Semáforo!D125-1</f>
        <v>-0.03668884223021751</v>
      </c>
      <c r="E126" s="30">
        <f>Semáforo!E126/Semáforo!E125-1</f>
        <v>-0.09101652183305009</v>
      </c>
      <c r="F126" s="30">
        <f>Semáforo!F126/Semáforo!F125-1</f>
        <v>-0.09420602330091099</v>
      </c>
      <c r="G126" s="30">
        <f>Semáforo!G126/Semáforo!G125-1</f>
        <v>0.004644428703971526</v>
      </c>
    </row>
    <row r="127" spans="1:7" ht="15.75" thickBot="1">
      <c r="A127" s="10">
        <v>44166</v>
      </c>
      <c r="B127" s="19"/>
      <c r="C127" s="20"/>
      <c r="D127" s="20"/>
      <c r="E127" s="21"/>
      <c r="F127" s="21"/>
      <c r="G127" s="21"/>
    </row>
  </sheetData>
  <sheetProtection/>
  <mergeCells count="2">
    <mergeCell ref="A1:F1"/>
    <mergeCell ref="B3:E3"/>
  </mergeCells>
  <printOptions/>
  <pageMargins left="0.511811024" right="0.511811024" top="0.787401575" bottom="0.787401575" header="0.31496062" footer="0.3149606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pane xSplit="1" ySplit="4" topLeftCell="B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28" sqref="C128"/>
    </sheetView>
  </sheetViews>
  <sheetFormatPr defaultColWidth="9.140625" defaultRowHeight="15"/>
  <cols>
    <col min="1" max="7" width="13.7109375" style="1" customWidth="1"/>
    <col min="8" max="16384" width="9.140625" style="1" customWidth="1"/>
  </cols>
  <sheetData>
    <row r="1" spans="1:6" ht="15">
      <c r="A1" s="39" t="s">
        <v>3</v>
      </c>
      <c r="B1" s="39"/>
      <c r="C1" s="39"/>
      <c r="D1" s="39"/>
      <c r="E1" s="39"/>
      <c r="F1" s="39"/>
    </row>
    <row r="2" ht="15.75" thickBot="1"/>
    <row r="3" spans="2:5" ht="15.75" thickBot="1">
      <c r="B3" s="36" t="s">
        <v>4</v>
      </c>
      <c r="C3" s="37"/>
      <c r="D3" s="37"/>
      <c r="E3" s="38"/>
    </row>
    <row r="4" spans="1:7" ht="45" customHeight="1" thickBot="1">
      <c r="A4" s="14" t="s">
        <v>1</v>
      </c>
      <c r="B4" s="15" t="s">
        <v>5</v>
      </c>
      <c r="C4" s="16" t="s">
        <v>6</v>
      </c>
      <c r="D4" s="16" t="s">
        <v>8</v>
      </c>
      <c r="E4" s="17" t="s">
        <v>7</v>
      </c>
      <c r="F4" s="18" t="s">
        <v>0</v>
      </c>
      <c r="G4" s="31" t="s">
        <v>9</v>
      </c>
    </row>
    <row r="5" spans="1:7" ht="15">
      <c r="A5" s="2">
        <v>40452</v>
      </c>
      <c r="B5" s="3" t="s">
        <v>2</v>
      </c>
      <c r="C5" s="4" t="s">
        <v>2</v>
      </c>
      <c r="D5" s="4" t="s">
        <v>2</v>
      </c>
      <c r="E5" s="5" t="s">
        <v>2</v>
      </c>
      <c r="F5" s="5" t="s">
        <v>2</v>
      </c>
      <c r="G5" s="5" t="s">
        <v>2</v>
      </c>
    </row>
    <row r="6" spans="1:7" ht="15">
      <c r="A6" s="6">
        <v>40483</v>
      </c>
      <c r="B6" s="7" t="s">
        <v>2</v>
      </c>
      <c r="C6" s="8" t="s">
        <v>2</v>
      </c>
      <c r="D6" s="8" t="s">
        <v>2</v>
      </c>
      <c r="E6" s="9" t="s">
        <v>2</v>
      </c>
      <c r="F6" s="9" t="s">
        <v>2</v>
      </c>
      <c r="G6" s="9" t="s">
        <v>2</v>
      </c>
    </row>
    <row r="7" spans="1:7" ht="15.75" thickBot="1">
      <c r="A7" s="10">
        <v>40513</v>
      </c>
      <c r="B7" s="11" t="s">
        <v>2</v>
      </c>
      <c r="C7" s="12" t="s">
        <v>2</v>
      </c>
      <c r="D7" s="12" t="s">
        <v>2</v>
      </c>
      <c r="E7" s="13" t="s">
        <v>2</v>
      </c>
      <c r="F7" s="13" t="s">
        <v>2</v>
      </c>
      <c r="G7" s="13" t="s">
        <v>2</v>
      </c>
    </row>
    <row r="8" spans="1:7" ht="15">
      <c r="A8" s="2">
        <v>40544</v>
      </c>
      <c r="B8" s="3" t="s">
        <v>2</v>
      </c>
      <c r="C8" s="4" t="s">
        <v>2</v>
      </c>
      <c r="D8" s="4" t="s">
        <v>2</v>
      </c>
      <c r="E8" s="5" t="s">
        <v>2</v>
      </c>
      <c r="F8" s="5" t="s">
        <v>2</v>
      </c>
      <c r="G8" s="5" t="s">
        <v>2</v>
      </c>
    </row>
    <row r="9" spans="1:7" ht="15">
      <c r="A9" s="6">
        <v>40575</v>
      </c>
      <c r="B9" s="7" t="s">
        <v>2</v>
      </c>
      <c r="C9" s="8" t="s">
        <v>2</v>
      </c>
      <c r="D9" s="8" t="s">
        <v>2</v>
      </c>
      <c r="E9" s="9" t="s">
        <v>2</v>
      </c>
      <c r="F9" s="9" t="s">
        <v>2</v>
      </c>
      <c r="G9" s="9" t="s">
        <v>2</v>
      </c>
    </row>
    <row r="10" spans="1:7" ht="15">
      <c r="A10" s="6">
        <v>40603</v>
      </c>
      <c r="B10" s="7" t="s">
        <v>2</v>
      </c>
      <c r="C10" s="8" t="s">
        <v>2</v>
      </c>
      <c r="D10" s="8" t="s">
        <v>2</v>
      </c>
      <c r="E10" s="9" t="s">
        <v>2</v>
      </c>
      <c r="F10" s="9" t="s">
        <v>2</v>
      </c>
      <c r="G10" s="9" t="s">
        <v>2</v>
      </c>
    </row>
    <row r="11" spans="1:7" ht="15">
      <c r="A11" s="6">
        <v>40634</v>
      </c>
      <c r="B11" s="7" t="s">
        <v>2</v>
      </c>
      <c r="C11" s="8" t="s">
        <v>2</v>
      </c>
      <c r="D11" s="8" t="s">
        <v>2</v>
      </c>
      <c r="E11" s="9" t="s">
        <v>2</v>
      </c>
      <c r="F11" s="9" t="s">
        <v>2</v>
      </c>
      <c r="G11" s="9" t="s">
        <v>2</v>
      </c>
    </row>
    <row r="12" spans="1:7" ht="15">
      <c r="A12" s="6">
        <v>40664</v>
      </c>
      <c r="B12" s="7" t="s">
        <v>2</v>
      </c>
      <c r="C12" s="8" t="s">
        <v>2</v>
      </c>
      <c r="D12" s="8" t="s">
        <v>2</v>
      </c>
      <c r="E12" s="9" t="s">
        <v>2</v>
      </c>
      <c r="F12" s="9" t="s">
        <v>2</v>
      </c>
      <c r="G12" s="9" t="s">
        <v>2</v>
      </c>
    </row>
    <row r="13" spans="1:7" ht="15">
      <c r="A13" s="6">
        <v>40695</v>
      </c>
      <c r="B13" s="7" t="s">
        <v>2</v>
      </c>
      <c r="C13" s="8" t="s">
        <v>2</v>
      </c>
      <c r="D13" s="8" t="s">
        <v>2</v>
      </c>
      <c r="E13" s="9" t="s">
        <v>2</v>
      </c>
      <c r="F13" s="9" t="s">
        <v>2</v>
      </c>
      <c r="G13" s="9" t="s">
        <v>2</v>
      </c>
    </row>
    <row r="14" spans="1:7" ht="15">
      <c r="A14" s="6">
        <v>40725</v>
      </c>
      <c r="B14" s="7" t="s">
        <v>2</v>
      </c>
      <c r="C14" s="8" t="s">
        <v>2</v>
      </c>
      <c r="D14" s="8" t="s">
        <v>2</v>
      </c>
      <c r="E14" s="9" t="s">
        <v>2</v>
      </c>
      <c r="F14" s="9" t="s">
        <v>2</v>
      </c>
      <c r="G14" s="9" t="s">
        <v>2</v>
      </c>
    </row>
    <row r="15" spans="1:7" ht="15">
      <c r="A15" s="6">
        <v>40756</v>
      </c>
      <c r="B15" s="7" t="s">
        <v>2</v>
      </c>
      <c r="C15" s="8" t="s">
        <v>2</v>
      </c>
      <c r="D15" s="8" t="s">
        <v>2</v>
      </c>
      <c r="E15" s="9" t="s">
        <v>2</v>
      </c>
      <c r="F15" s="9" t="s">
        <v>2</v>
      </c>
      <c r="G15" s="9" t="s">
        <v>2</v>
      </c>
    </row>
    <row r="16" spans="1:7" ht="15">
      <c r="A16" s="6">
        <v>40787</v>
      </c>
      <c r="B16" s="7" t="s">
        <v>2</v>
      </c>
      <c r="C16" s="8" t="s">
        <v>2</v>
      </c>
      <c r="D16" s="8" t="s">
        <v>2</v>
      </c>
      <c r="E16" s="9" t="s">
        <v>2</v>
      </c>
      <c r="F16" s="9" t="s">
        <v>2</v>
      </c>
      <c r="G16" s="9" t="s">
        <v>2</v>
      </c>
    </row>
    <row r="17" spans="1:7" ht="15">
      <c r="A17" s="6">
        <v>40817</v>
      </c>
      <c r="B17" s="7" t="s">
        <v>2</v>
      </c>
      <c r="C17" s="8" t="s">
        <v>2</v>
      </c>
      <c r="D17" s="8" t="s">
        <v>2</v>
      </c>
      <c r="E17" s="9" t="s">
        <v>2</v>
      </c>
      <c r="F17" s="9" t="s">
        <v>2</v>
      </c>
      <c r="G17" s="9" t="s">
        <v>2</v>
      </c>
    </row>
    <row r="18" spans="1:7" ht="15">
      <c r="A18" s="6">
        <v>40848</v>
      </c>
      <c r="B18" s="28">
        <f>Semáforo!B18/Semáforo!B6-1</f>
        <v>-0.13450263775434512</v>
      </c>
      <c r="C18" s="29">
        <f>Semáforo!C18/Semáforo!C6-1</f>
        <v>-0.2560080903429395</v>
      </c>
      <c r="D18" s="29">
        <f>Semáforo!D18/Semáforo!D6-1</f>
        <v>-0.08073622328520991</v>
      </c>
      <c r="E18" s="30">
        <f>Semáforo!E18/Semáforo!E6-1</f>
        <v>-0.1764870013629979</v>
      </c>
      <c r="F18" s="30">
        <f>Semáforo!F18/Semáforo!F6-1</f>
        <v>-0.18140606767336376</v>
      </c>
      <c r="G18" s="30" t="e">
        <f>Semáforo!G18/Semáforo!G6-1</f>
        <v>#VALUE!</v>
      </c>
    </row>
    <row r="19" spans="1:7" ht="15.75" thickBot="1">
      <c r="A19" s="10">
        <v>40878</v>
      </c>
      <c r="B19" s="19">
        <f>Semáforo!B19/Semáforo!B7-1</f>
        <v>-0.12545777412187942</v>
      </c>
      <c r="C19" s="20">
        <f>Semáforo!C19/Semáforo!C7-1</f>
        <v>-0.2397825515992592</v>
      </c>
      <c r="D19" s="20">
        <f>Semáforo!D19/Semáforo!D7-1</f>
        <v>-0.07516961890775375</v>
      </c>
      <c r="E19" s="21">
        <f>Semáforo!E19/Semáforo!E7-1</f>
        <v>-0.16485405136155384</v>
      </c>
      <c r="F19" s="21">
        <f>Semáforo!F19/Semáforo!F7-1</f>
        <v>-0.16947725608918052</v>
      </c>
      <c r="G19" s="21">
        <f>Semáforo!G19/Semáforo!G7-1</f>
        <v>-0.1651822276233108</v>
      </c>
    </row>
    <row r="20" spans="1:7" ht="15">
      <c r="A20" s="2">
        <v>40909</v>
      </c>
      <c r="B20" s="22">
        <f>Semáforo!B20/Semáforo!B8-1</f>
        <v>-0.151554087846546</v>
      </c>
      <c r="C20" s="23">
        <f>Semáforo!C20/Semáforo!C8-1</f>
        <v>-0.2892359136938385</v>
      </c>
      <c r="D20" s="23">
        <f>Semáforo!D20/Semáforo!D8-1</f>
        <v>-0.09086407934770935</v>
      </c>
      <c r="E20" s="24">
        <f>Semáforo!E20/Semáforo!E8-1</f>
        <v>-0.19904470328275126</v>
      </c>
      <c r="F20" s="24">
        <f>Semáforo!F20/Semáforo!F8-1</f>
        <v>-0.20461464896729564</v>
      </c>
      <c r="G20" s="24">
        <f>Semáforo!G20/Semáforo!G8-1</f>
        <v>-0.1851723283344996</v>
      </c>
    </row>
    <row r="21" spans="1:7" ht="15">
      <c r="A21" s="6">
        <v>40940</v>
      </c>
      <c r="B21" s="25">
        <f>Semáforo!B21/Semáforo!B9-1</f>
        <v>-0.1598456077799636</v>
      </c>
      <c r="C21" s="26">
        <f>Semáforo!C21/Semáforo!C9-1</f>
        <v>-0.30211081070675105</v>
      </c>
      <c r="D21" s="26">
        <f>Semáforo!D21/Semáforo!D9-1</f>
        <v>-0.09624941755425664</v>
      </c>
      <c r="E21" s="27">
        <f>Semáforo!E21/Semáforo!E9-1</f>
        <v>-0.20922991608692998</v>
      </c>
      <c r="F21" s="27">
        <f>Semáforo!F21/Semáforo!F9-1</f>
        <v>-0.2150002552182365</v>
      </c>
      <c r="G21" s="30">
        <f>Semáforo!G21/Semáforo!G9-1</f>
        <v>-0.19647413868619001</v>
      </c>
    </row>
    <row r="22" spans="1:7" ht="15">
      <c r="A22" s="6">
        <v>40969</v>
      </c>
      <c r="B22" s="25">
        <f>Semáforo!B22/Semáforo!B10-1</f>
        <v>-0.09783659168585146</v>
      </c>
      <c r="C22" s="26">
        <f>Semáforo!C22/Semáforo!C10-1</f>
        <v>-0.19178800924788497</v>
      </c>
      <c r="D22" s="26">
        <f>Semáforo!D22/Semáforo!D10-1</f>
        <v>-0.05798214783385436</v>
      </c>
      <c r="E22" s="27">
        <f>Semáforo!E22/Semáforo!E10-1</f>
        <v>-0.1296769014111392</v>
      </c>
      <c r="F22" s="27">
        <f>Semáforo!F22/Semáforo!F10-1</f>
        <v>-0.1334497361553041</v>
      </c>
      <c r="G22" s="30">
        <f>Semáforo!G22/Semáforo!G10-1</f>
        <v>-0.18515878887882664</v>
      </c>
    </row>
    <row r="23" spans="1:7" ht="15">
      <c r="A23" s="6">
        <v>41000</v>
      </c>
      <c r="B23" s="25">
        <f>Semáforo!B23/Semáforo!B11-1</f>
        <v>-0.06871277091344219</v>
      </c>
      <c r="C23" s="26">
        <f>Semáforo!C23/Semáforo!C11-1</f>
        <v>-0.1370983566852524</v>
      </c>
      <c r="D23" s="26">
        <f>Semáforo!D23/Semáforo!D11-1</f>
        <v>-0.040421773669294</v>
      </c>
      <c r="E23" s="27">
        <f>Semáforo!E23/Semáforo!E11-1</f>
        <v>-0.09161879201687206</v>
      </c>
      <c r="F23" s="27">
        <f>Semáforo!F23/Semáforo!F11-1</f>
        <v>-0.09435112336063134</v>
      </c>
      <c r="G23" s="30">
        <f>Semáforo!G23/Semáforo!G11-1</f>
        <v>-0.14925159862527837</v>
      </c>
    </row>
    <row r="24" spans="1:7" ht="15">
      <c r="A24" s="6">
        <v>41030</v>
      </c>
      <c r="B24" s="25">
        <f>Semáforo!B24/Semáforo!B12-1</f>
        <v>-0.05649118425884159</v>
      </c>
      <c r="C24" s="26">
        <f>Semáforo!C24/Semáforo!C12-1</f>
        <v>-0.11371124491239093</v>
      </c>
      <c r="D24" s="26">
        <f>Semáforo!D24/Semáforo!D12-1</f>
        <v>-0.033111951803105444</v>
      </c>
      <c r="E24" s="27">
        <f>Semáforo!E24/Semáforo!E12-1</f>
        <v>-0.07554508431491302</v>
      </c>
      <c r="F24" s="27">
        <f>Semáforo!F24/Semáforo!F12-1</f>
        <v>-0.07782541993378045</v>
      </c>
      <c r="G24" s="30">
        <f>Semáforo!G24/Semáforo!G12-1</f>
        <v>-0.10223369202745802</v>
      </c>
    </row>
    <row r="25" spans="1:7" ht="15">
      <c r="A25" s="6">
        <v>41061</v>
      </c>
      <c r="B25" s="25">
        <f>Semáforo!B25/Semáforo!B13-1</f>
        <v>-0.09184992161309113</v>
      </c>
      <c r="C25" s="26">
        <f>Semáforo!C25/Semáforo!C13-1</f>
        <v>-0.18484540457844756</v>
      </c>
      <c r="D25" s="26">
        <f>Semáforo!D25/Semáforo!D13-1</f>
        <v>-0.05384195760606325</v>
      </c>
      <c r="E25" s="27">
        <f>Semáforo!E25/Semáforo!E13-1</f>
        <v>-0.1228212165478938</v>
      </c>
      <c r="F25" s="27">
        <f>Semáforo!F25/Semáforo!F13-1</f>
        <v>-0.1265275084841948</v>
      </c>
      <c r="G25" s="30">
        <f>Semáforo!G25/Semáforo!G13-1</f>
        <v>-0.09954958424825744</v>
      </c>
    </row>
    <row r="26" spans="1:7" ht="15">
      <c r="A26" s="6">
        <v>41091</v>
      </c>
      <c r="B26" s="25">
        <f>Semáforo!B26/Semáforo!B14-1</f>
        <v>-0.09719973822662797</v>
      </c>
      <c r="C26" s="26">
        <f>Semáforo!C26/Semáforo!C14-1</f>
        <v>-0.19488052578677895</v>
      </c>
      <c r="D26" s="26">
        <f>Semáforo!D26/Semáforo!D14-1</f>
        <v>-0.05706550647261355</v>
      </c>
      <c r="E26" s="27">
        <f>Semáforo!E26/Semáforo!E14-1</f>
        <v>-0.12981274256407216</v>
      </c>
      <c r="F26" s="27">
        <f>Semáforo!F26/Semáforo!F14-1</f>
        <v>-0.13371004253689855</v>
      </c>
      <c r="G26" s="30">
        <f>Semáforo!G26/Semáforo!G14-1</f>
        <v>-0.11272688112406848</v>
      </c>
    </row>
    <row r="27" spans="1:7" ht="15">
      <c r="A27" s="6">
        <v>41122</v>
      </c>
      <c r="B27" s="25">
        <f>Semáforo!B27/Semáforo!B15-1</f>
        <v>-0.06807235332711725</v>
      </c>
      <c r="C27" s="26">
        <f>Semáforo!C27/Semáforo!C15-1</f>
        <v>-0.14095152143106238</v>
      </c>
      <c r="D27" s="26">
        <f>Semáforo!D27/Semáforo!D15-1</f>
        <v>-0.03945092139700701</v>
      </c>
      <c r="E27" s="27">
        <f>Semáforo!E27/Semáforo!E15-1</f>
        <v>-0.09188524892161731</v>
      </c>
      <c r="F27" s="27">
        <f>Semáforo!F27/Semáforo!F15-1</f>
        <v>-0.0947650585052292</v>
      </c>
      <c r="G27" s="30">
        <f>Semáforo!G27/Semáforo!G15-1</f>
        <v>-0.1186559486136568</v>
      </c>
    </row>
    <row r="28" spans="1:7" ht="15">
      <c r="A28" s="6">
        <v>41153</v>
      </c>
      <c r="B28" s="25">
        <f>Semáforo!B28/Semáforo!B16-1</f>
        <v>-0.03713877773609542</v>
      </c>
      <c r="C28" s="26">
        <f>Semáforo!C28/Semáforo!C16-1</f>
        <v>-0.07934141540849149</v>
      </c>
      <c r="D28" s="26">
        <f>Semáforo!D28/Semáforo!D16-1</f>
        <v>-0.021266563077674716</v>
      </c>
      <c r="E28" s="27">
        <f>Semáforo!E28/Semáforo!E16-1</f>
        <v>-0.05063970474820512</v>
      </c>
      <c r="F28" s="27">
        <f>Semáforo!F28/Semáforo!F16-1</f>
        <v>-0.05229104826371489</v>
      </c>
      <c r="G28" s="30">
        <f>Semáforo!G28/Semáforo!G16-1</f>
        <v>-0.09470974446342761</v>
      </c>
    </row>
    <row r="29" spans="1:7" ht="15">
      <c r="A29" s="6">
        <v>41183</v>
      </c>
      <c r="B29" s="25">
        <f>Semáforo!B29/Semáforo!B17-1</f>
        <v>0.09309862137812885</v>
      </c>
      <c r="C29" s="26">
        <f>Semáforo!C29/Semáforo!C17-1</f>
        <v>0.19964192248867052</v>
      </c>
      <c r="D29" s="26">
        <f>Semáforo!D29/Semáforo!D17-1</f>
        <v>0.05323523709322586</v>
      </c>
      <c r="E29" s="27">
        <f>Semáforo!E29/Semáforo!E17-1</f>
        <v>0.1270953191520856</v>
      </c>
      <c r="F29" s="27">
        <f>Semáforo!F29/Semáforo!F17-1</f>
        <v>0.13125919048137802</v>
      </c>
      <c r="G29" s="30">
        <f>Semáforo!G29/Semáforo!G17-1</f>
        <v>-0.006667487403247074</v>
      </c>
    </row>
    <row r="30" spans="1:7" ht="15">
      <c r="A30" s="6">
        <v>41214</v>
      </c>
      <c r="B30" s="25">
        <f>Semáforo!B30/Semáforo!B18-1</f>
        <v>0.0539260374312569</v>
      </c>
      <c r="C30" s="26">
        <f>Semáforo!C30/Semáforo!C18-1</f>
        <v>0.11940401576499204</v>
      </c>
      <c r="D30" s="26">
        <f>Semáforo!D30/Semáforo!D18-1</f>
        <v>0.030476264823241728</v>
      </c>
      <c r="E30" s="27">
        <f>Semáforo!E30/Semáforo!E18-1</f>
        <v>0.07436622248679847</v>
      </c>
      <c r="F30" s="27">
        <f>Semáforo!F30/Semáforo!F18-1</f>
        <v>0.07689830091425542</v>
      </c>
      <c r="G30" s="30">
        <f>Semáforo!G30/Semáforo!G18-1</f>
        <v>0.05147377888842186</v>
      </c>
    </row>
    <row r="31" spans="1:7" ht="15.75" thickBot="1">
      <c r="A31" s="10">
        <v>41244</v>
      </c>
      <c r="B31" s="19">
        <f>Semáforo!B31/Semáforo!B19-1</f>
        <v>0.02889058166713343</v>
      </c>
      <c r="C31" s="20">
        <f>Semáforo!C31/Semáforo!C19-1</f>
        <v>0.06352127920509543</v>
      </c>
      <c r="D31" s="20">
        <f>Semáforo!D31/Semáforo!D19-1</f>
        <v>0.01636890965577842</v>
      </c>
      <c r="E31" s="21">
        <f>Semáforo!E31/Semáforo!E19-1</f>
        <v>0.0397536250546795</v>
      </c>
      <c r="F31" s="21">
        <f>Semáforo!F31/Semáforo!F19-1</f>
        <v>0.04109598414485549</v>
      </c>
      <c r="G31" s="21">
        <f>Semáforo!G31/Semáforo!G19-1</f>
        <v>0.08359046117343794</v>
      </c>
    </row>
    <row r="32" spans="1:7" ht="15">
      <c r="A32" s="2">
        <v>41275</v>
      </c>
      <c r="B32" s="22">
        <f>Semáforo!B32/Semáforo!B20-1</f>
        <v>0.15115598174260314</v>
      </c>
      <c r="C32" s="23">
        <f>Semáforo!C32/Semáforo!C20-1</f>
        <v>0.34435673906424813</v>
      </c>
      <c r="D32" s="23">
        <f>Semáforo!D32/Semáforo!D20-1</f>
        <v>0.08457563321896244</v>
      </c>
      <c r="E32" s="24">
        <f>Semáforo!E32/Semáforo!E20-1</f>
        <v>0.2102926977151529</v>
      </c>
      <c r="F32" s="24">
        <f>Semáforo!F32/Semáforo!F20-1</f>
        <v>0.21769125326925653</v>
      </c>
      <c r="G32" s="24">
        <f>Semáforo!G32/Semáforo!G20-1</f>
        <v>0.11055144169137399</v>
      </c>
    </row>
    <row r="33" spans="1:7" ht="15">
      <c r="A33" s="6">
        <v>41306</v>
      </c>
      <c r="B33" s="25">
        <f>Semáforo!B33/Semáforo!B21-1</f>
        <v>0.11651833589606042</v>
      </c>
      <c r="C33" s="26">
        <f>Semáforo!C33/Semáforo!C21-1</f>
        <v>0.2651138787694549</v>
      </c>
      <c r="D33" s="26">
        <f>Semáforo!D33/Semáforo!D21-1</f>
        <v>0.06522321287885036</v>
      </c>
      <c r="E33" s="27">
        <f>Semáforo!E33/Semáforo!E21-1</f>
        <v>0.16204148640596494</v>
      </c>
      <c r="F33" s="27">
        <f>Semáforo!F33/Semáforo!F21-1</f>
        <v>0.16773439564400894</v>
      </c>
      <c r="G33" s="30">
        <f>Semáforo!G33/Semáforo!G21-1</f>
        <v>0.14079377382877678</v>
      </c>
    </row>
    <row r="34" spans="1:7" ht="15">
      <c r="A34" s="6">
        <v>41334</v>
      </c>
      <c r="B34" s="25">
        <f>Semáforo!B34/Semáforo!B22-1</f>
        <v>0.03659754925172187</v>
      </c>
      <c r="C34" s="26">
        <f>Semáforo!C34/Semáforo!C22-1</f>
        <v>0.08008147413775712</v>
      </c>
      <c r="D34" s="26">
        <f>Semáforo!D34/Semáforo!D22-1</f>
        <v>0.02077165319337748</v>
      </c>
      <c r="E34" s="27">
        <f>Semáforo!E34/Semáforo!E22-1</f>
        <v>0.05028263310306902</v>
      </c>
      <c r="F34" s="27">
        <f>Semáforo!F34/Semáforo!F22-1</f>
        <v>0.051970854542669365</v>
      </c>
      <c r="G34" s="30">
        <f>Semáforo!G34/Semáforo!G22-1</f>
        <v>0.14433575323851167</v>
      </c>
    </row>
    <row r="35" spans="1:7" ht="15">
      <c r="A35" s="6">
        <v>41365</v>
      </c>
      <c r="B35" s="25">
        <f>Semáforo!B35/Semáforo!B23-1</f>
        <v>0.06900600797165035</v>
      </c>
      <c r="C35" s="26">
        <f>Semáforo!C35/Semáforo!C23-1</f>
        <v>0.14859494730699807</v>
      </c>
      <c r="D35" s="26">
        <f>Semáforo!D35/Semáforo!D23-1</f>
        <v>0.03939744612555418</v>
      </c>
      <c r="E35" s="27">
        <f>Semáforo!E35/Semáforo!E23-1</f>
        <v>0.09432992937811036</v>
      </c>
      <c r="F35" s="27">
        <f>Semáforo!F35/Semáforo!F23-1</f>
        <v>0.09743619406371029</v>
      </c>
      <c r="G35" s="30">
        <f>Semáforo!G35/Semáforo!G23-1</f>
        <v>0.10473503825641028</v>
      </c>
    </row>
    <row r="36" spans="1:7" ht="15">
      <c r="A36" s="6">
        <v>41395</v>
      </c>
      <c r="B36" s="25">
        <f>Semáforo!B36/Semáforo!B24-1</f>
        <v>0.015930079337975078</v>
      </c>
      <c r="C36" s="26">
        <f>Semáforo!C36/Semáforo!C24-1</f>
        <v>0.034135903095686926</v>
      </c>
      <c r="D36" s="26">
        <f>Semáforo!D36/Semáforo!D24-1</f>
        <v>0.009111540528504714</v>
      </c>
      <c r="E36" s="27">
        <f>Semáforo!E36/Semáforo!E24-1</f>
        <v>0.02174221049844527</v>
      </c>
      <c r="F36" s="27">
        <f>Semáforo!F36/Semáforo!F24-1</f>
        <v>0.022453887792880156</v>
      </c>
      <c r="G36" s="30">
        <f>Semáforo!G36/Semáforo!G24-1</f>
        <v>0.057250878054653676</v>
      </c>
    </row>
    <row r="37" spans="1:7" ht="15">
      <c r="A37" s="6">
        <v>41426</v>
      </c>
      <c r="B37" s="25">
        <f>Semáforo!B37/Semáforo!B25-1</f>
        <v>0.056448815618850734</v>
      </c>
      <c r="C37" s="26">
        <f>Semáforo!C37/Semáforo!C25-1</f>
        <v>0.12656171344128175</v>
      </c>
      <c r="D37" s="26">
        <f>Semáforo!D37/Semáforo!D25-1</f>
        <v>0.03176075556783342</v>
      </c>
      <c r="E37" s="27">
        <f>Semáforo!E37/Semáforo!E25-1</f>
        <v>0.07814819382712934</v>
      </c>
      <c r="F37" s="27">
        <f>Semáforo!F37/Semáforo!F25-1</f>
        <v>0.08084802086762566</v>
      </c>
      <c r="G37" s="30">
        <f>Semáforo!G37/Semáforo!G25-1</f>
        <v>0.06660164207226416</v>
      </c>
    </row>
    <row r="38" spans="1:7" ht="15">
      <c r="A38" s="6">
        <v>41456</v>
      </c>
      <c r="B38" s="25">
        <f>Semáforo!B38/Semáforo!B26-1</f>
        <v>0.08896532723884376</v>
      </c>
      <c r="C38" s="26">
        <f>Semáforo!C38/Semáforo!C26-1</f>
        <v>0.200011732986894</v>
      </c>
      <c r="D38" s="26">
        <f>Semáforo!D38/Semáforo!D26-1</f>
        <v>0.050008003317288496</v>
      </c>
      <c r="E38" s="27">
        <f>Semáforo!E38/Semáforo!E26-1</f>
        <v>0.1232684592014881</v>
      </c>
      <c r="F38" s="27">
        <f>Semáforo!F38/Semáforo!F26-1</f>
        <v>0.12754049808351486</v>
      </c>
      <c r="G38" s="30">
        <f>Semáforo!G38/Semáforo!G26-1</f>
        <v>0.07590544884365169</v>
      </c>
    </row>
    <row r="39" spans="1:7" ht="15">
      <c r="A39" s="6">
        <v>41487</v>
      </c>
      <c r="B39" s="25">
        <f>Semáforo!B39/Semáforo!B27-1</f>
        <v>0.11335138003396117</v>
      </c>
      <c r="C39" s="26">
        <f>Semáforo!C39/Semáforo!C27-1</f>
        <v>0.2546187242867801</v>
      </c>
      <c r="D39" s="26">
        <f>Semáforo!D39/Semáforo!D27-1</f>
        <v>0.06373468356934975</v>
      </c>
      <c r="E39" s="27">
        <f>Semáforo!E39/Semáforo!E27-1</f>
        <v>0.15701578283778428</v>
      </c>
      <c r="F39" s="27">
        <f>Semáforo!F39/Semáforo!F27-1</f>
        <v>0.16245203979112022</v>
      </c>
      <c r="G39" s="30">
        <f>Semáforo!G39/Semáforo!G27-1</f>
        <v>0.1235813703617572</v>
      </c>
    </row>
    <row r="40" spans="1:7" ht="15">
      <c r="A40" s="6">
        <v>41518</v>
      </c>
      <c r="B40" s="25">
        <f>Semáforo!B40/Semáforo!B28-1</f>
        <v>0.16044046609800633</v>
      </c>
      <c r="C40" s="26">
        <f>Semáforo!C40/Semáforo!C28-1</f>
        <v>0.35846878310809216</v>
      </c>
      <c r="D40" s="26">
        <f>Semáforo!D40/Semáforo!D28-1</f>
        <v>0.09038219573142547</v>
      </c>
      <c r="E40" s="27">
        <f>Semáforo!E40/Semáforo!E28-1</f>
        <v>0.22187588632898358</v>
      </c>
      <c r="F40" s="27">
        <f>Semáforo!F40/Semáforo!F28-1</f>
        <v>0.22951040010244328</v>
      </c>
      <c r="G40" s="30">
        <f>Semáforo!G40/Semáforo!G28-1</f>
        <v>0.17329883714665906</v>
      </c>
    </row>
    <row r="41" spans="1:7" ht="15">
      <c r="A41" s="6">
        <v>41548</v>
      </c>
      <c r="B41" s="25">
        <f>Semáforo!B41/Semáforo!B29-1</f>
        <v>-0.03510586326554188</v>
      </c>
      <c r="C41" s="26">
        <f>Semáforo!C41/Semáforo!C29-1</f>
        <v>-0.06859553739231217</v>
      </c>
      <c r="D41" s="26">
        <f>Semáforo!D41/Semáforo!D29-1</f>
        <v>-0.020833851572526152</v>
      </c>
      <c r="E41" s="27">
        <f>Semáforo!E41/Semáforo!E29-1</f>
        <v>-0.046479844184335706</v>
      </c>
      <c r="F41" s="27">
        <f>Semáforo!F41/Semáforo!F29-1</f>
        <v>-0.04782592237426675</v>
      </c>
      <c r="G41" s="30">
        <f>Semáforo!G41/Semáforo!G29-1</f>
        <v>0.10500959156709166</v>
      </c>
    </row>
    <row r="42" spans="1:7" ht="15">
      <c r="A42" s="6">
        <v>41579</v>
      </c>
      <c r="B42" s="25">
        <f>Semáforo!B42/Semáforo!B30-1</f>
        <v>0.04993872220174134</v>
      </c>
      <c r="C42" s="26">
        <f>Semáforo!C42/Semáforo!C30-1</f>
        <v>0.10410728564621397</v>
      </c>
      <c r="D42" s="26">
        <f>Semáforo!D42/Semáforo!D30-1</f>
        <v>0.028865082063907588</v>
      </c>
      <c r="E42" s="27">
        <f>Semáforo!E42/Semáforo!E30-1</f>
        <v>0.06755732214566734</v>
      </c>
      <c r="F42" s="27">
        <f>Semáforo!F42/Semáforo!F30-1</f>
        <v>0.06969331190607542</v>
      </c>
      <c r="G42" s="30">
        <f>Semáforo!G42/Semáforo!G30-1</f>
        <v>0.07585503400195548</v>
      </c>
    </row>
    <row r="43" spans="1:7" ht="15.75" thickBot="1">
      <c r="A43" s="10">
        <v>41609</v>
      </c>
      <c r="B43" s="19">
        <f>Semáforo!B43/Semáforo!B31-1</f>
        <v>0.10064537077869185</v>
      </c>
      <c r="C43" s="20">
        <f>Semáforo!C43/Semáforo!C31-1</f>
        <v>0.2140818069520103</v>
      </c>
      <c r="D43" s="20">
        <f>Semáforo!D43/Semáforo!D31-1</f>
        <v>0.05772648185333318</v>
      </c>
      <c r="E43" s="21">
        <f>Semáforo!E43/Semáforo!E31-1</f>
        <v>0.1370417841869047</v>
      </c>
      <c r="F43" s="21">
        <f>Semáforo!F43/Semáforo!F31-1</f>
        <v>0.14148660444850725</v>
      </c>
      <c r="G43" s="21">
        <f>Semáforo!G43/Semáforo!G31-1</f>
        <v>0.050676839362445714</v>
      </c>
    </row>
    <row r="44" spans="1:7" ht="15">
      <c r="A44" s="2">
        <v>41640</v>
      </c>
      <c r="B44" s="22">
        <f>Semáforo!B44/Semáforo!B32-1</f>
        <v>-0.02347011308689484</v>
      </c>
      <c r="C44" s="23">
        <f>Semáforo!C44/Semáforo!C32-1</f>
        <v>-0.045784457899857856</v>
      </c>
      <c r="D44" s="23">
        <f>Semáforo!D44/Semáforo!D32-1</f>
        <v>-0.013938287983948139</v>
      </c>
      <c r="E44" s="24">
        <f>Semáforo!E44/Semáforo!E32-1</f>
        <v>-0.031056878124237075</v>
      </c>
      <c r="F44" s="24">
        <f>Semáforo!F44/Semáforo!F32-1</f>
        <v>-0.03195418988122556</v>
      </c>
      <c r="G44" s="24">
        <f>Semáforo!G44/Semáforo!G32-1</f>
        <v>0.05625357217996352</v>
      </c>
    </row>
    <row r="45" spans="1:7" ht="15">
      <c r="A45" s="6">
        <v>41671</v>
      </c>
      <c r="B45" s="28">
        <f>Semáforo!B45/Semáforo!B33-1</f>
        <v>0.0554419630174916</v>
      </c>
      <c r="C45" s="29">
        <f>Semáforo!C45/Semáforo!C33-1</f>
        <v>0.11133021008254662</v>
      </c>
      <c r="D45" s="29">
        <f>Semáforo!D45/Semáforo!D33-1</f>
        <v>0.03252907781448178</v>
      </c>
      <c r="E45" s="30">
        <f>Semáforo!E45/Semáforo!E33-1</f>
        <v>0.07408235336686597</v>
      </c>
      <c r="F45" s="30">
        <f>Semáforo!F45/Semáforo!F33-1</f>
        <v>0.07631119257600205</v>
      </c>
      <c r="G45" s="30">
        <f>Semáforo!G45/Semáforo!G33-1</f>
        <v>0.05870190158530919</v>
      </c>
    </row>
    <row r="46" spans="1:7" ht="15">
      <c r="A46" s="6">
        <v>41699</v>
      </c>
      <c r="B46" s="28">
        <f>Semáforo!B46/Semáforo!B34-1</f>
        <v>0.018673024477984912</v>
      </c>
      <c r="C46" s="29">
        <f>Semáforo!C46/Semáforo!C34-1</f>
        <v>0.039214653537560595</v>
      </c>
      <c r="D46" s="29">
        <f>Semáforo!D46/Semáforo!D34-1</f>
        <v>0.01076255297355777</v>
      </c>
      <c r="E46" s="30">
        <f>Semáforo!E46/Semáforo!E34-1</f>
        <v>0.025321222412599154</v>
      </c>
      <c r="F46" s="30">
        <f>Semáforo!F46/Semáforo!F34-1</f>
        <v>0.026129373124315958</v>
      </c>
      <c r="G46" s="30">
        <f>Semáforo!G46/Semáforo!G34-1</f>
        <v>0.02267727641993411</v>
      </c>
    </row>
    <row r="47" spans="1:7" ht="15">
      <c r="A47" s="6">
        <v>41730</v>
      </c>
      <c r="B47" s="28">
        <f>Semáforo!B47/Semáforo!B35-1</f>
        <v>-0.06107754212439431</v>
      </c>
      <c r="C47" s="29">
        <f>Semáforo!C47/Semáforo!C35-1</f>
        <v>-0.12240860108550089</v>
      </c>
      <c r="D47" s="29">
        <f>Semáforo!D47/Semáforo!D35-1</f>
        <v>-0.03586420587061323</v>
      </c>
      <c r="E47" s="30">
        <f>Semáforo!E47/Semáforo!E35-1</f>
        <v>-0.08155977632917877</v>
      </c>
      <c r="F47" s="30">
        <f>Semáforo!F47/Semáforo!F35-1</f>
        <v>-0.08400706780063405</v>
      </c>
      <c r="G47" s="30">
        <f>Semáforo!G47/Semáforo!G35-1</f>
        <v>0.005673987204135811</v>
      </c>
    </row>
    <row r="48" spans="1:7" ht="15">
      <c r="A48" s="6">
        <v>41760</v>
      </c>
      <c r="B48" s="28">
        <f>Semáforo!B48/Semáforo!B36-1</f>
        <v>-0.03196587550890506</v>
      </c>
      <c r="C48" s="29">
        <f>Semáforo!C48/Semáforo!C36-1</f>
        <v>-0.0672924382638499</v>
      </c>
      <c r="D48" s="29">
        <f>Semáforo!D48/Semáforo!D36-1</f>
        <v>-0.01840708942943603</v>
      </c>
      <c r="E48" s="30">
        <f>Semáforo!E48/Semáforo!E36-1</f>
        <v>-0.04338052909220147</v>
      </c>
      <c r="F48" s="30">
        <f>Semáforo!F48/Semáforo!F36-1</f>
        <v>-0.04476929973720789</v>
      </c>
      <c r="G48" s="30">
        <f>Semáforo!G48/Semáforo!G36-1</f>
        <v>-0.0352406003973299</v>
      </c>
    </row>
    <row r="49" spans="1:7" ht="15">
      <c r="A49" s="6">
        <v>41791</v>
      </c>
      <c r="B49" s="28">
        <f>Semáforo!B49/Semáforo!B37-1</f>
        <v>-0.030817537469297496</v>
      </c>
      <c r="C49" s="29">
        <f>Semáforo!C49/Semáforo!C37-1</f>
        <v>-0.06479461554848909</v>
      </c>
      <c r="D49" s="29">
        <f>Semáforo!D49/Semáforo!D37-1</f>
        <v>-0.017754292871416832</v>
      </c>
      <c r="E49" s="30">
        <f>Semáforo!E49/Semáforo!E37-1</f>
        <v>-0.0418053673847556</v>
      </c>
      <c r="F49" s="30">
        <f>Semáforo!F49/Semáforo!F37-1</f>
        <v>-0.04314160720742388</v>
      </c>
      <c r="G49" s="30">
        <f>Semáforo!G49/Semáforo!G37-1</f>
        <v>-0.05788091754611002</v>
      </c>
    </row>
    <row r="50" spans="1:7" ht="15">
      <c r="A50" s="6">
        <v>41821</v>
      </c>
      <c r="B50" s="28">
        <f>Semáforo!B50/Semáforo!B38-1</f>
        <v>-0.04426715642287671</v>
      </c>
      <c r="C50" s="29">
        <f>Semáforo!C50/Semáforo!C38-1</f>
        <v>-0.09031187878076496</v>
      </c>
      <c r="D50" s="29">
        <f>Semáforo!D50/Semáforo!D38-1</f>
        <v>-0.025806065903243858</v>
      </c>
      <c r="E50" s="30">
        <f>Semáforo!E50/Semáforo!E38-1</f>
        <v>-0.05946251855087836</v>
      </c>
      <c r="F50" s="30">
        <f>Semáforo!F50/Semáforo!F38-1</f>
        <v>-0.06129017422756755</v>
      </c>
      <c r="G50" s="30">
        <f>Semáforo!G50/Semáforo!G38-1</f>
        <v>-0.049888112031319154</v>
      </c>
    </row>
    <row r="51" spans="1:7" ht="15">
      <c r="A51" s="6">
        <v>41852</v>
      </c>
      <c r="B51" s="28">
        <f>Semáforo!B51/Semáforo!B39-1</f>
        <v>-0.14658640956190783</v>
      </c>
      <c r="C51" s="29">
        <f>Semáforo!C51/Semáforo!C39-1</f>
        <v>-0.29219832390033096</v>
      </c>
      <c r="D51" s="29">
        <f>Semáforo!D51/Semáforo!D39-1</f>
        <v>-0.08626639734953268</v>
      </c>
      <c r="E51" s="30">
        <f>Semáforo!E51/Semáforo!E39-1</f>
        <v>-0.19539037794065783</v>
      </c>
      <c r="F51" s="30">
        <f>Semáforo!F51/Semáforo!F39-1</f>
        <v>-0.2012098662007087</v>
      </c>
      <c r="G51" s="30">
        <f>Semáforo!G51/Semáforo!G39-1</f>
        <v>-0.10369480945333831</v>
      </c>
    </row>
    <row r="52" spans="1:7" ht="15">
      <c r="A52" s="6">
        <v>41883</v>
      </c>
      <c r="B52" s="28">
        <f>Semáforo!B52/Semáforo!B40-1</f>
        <v>-0.15900756914848124</v>
      </c>
      <c r="C52" s="29">
        <f>Semáforo!C52/Semáforo!C40-1</f>
        <v>-0.30347884789057267</v>
      </c>
      <c r="D52" s="29">
        <f>Semáforo!D52/Semáforo!D40-1</f>
        <v>-0.09533028346676564</v>
      </c>
      <c r="E52" s="30">
        <f>Semáforo!E52/Semáforo!E40-1</f>
        <v>-0.20883811247056838</v>
      </c>
      <c r="F52" s="30">
        <f>Semáforo!F52/Semáforo!F40-1</f>
        <v>-0.21468263221702977</v>
      </c>
      <c r="G52" s="30">
        <f>Semáforo!G52/Semáforo!G40-1</f>
        <v>-0.16123774251001766</v>
      </c>
    </row>
    <row r="53" spans="1:7" ht="15">
      <c r="A53" s="6">
        <v>41913</v>
      </c>
      <c r="B53" s="28">
        <f>Semáforo!B53/Semáforo!B41-1</f>
        <v>-0.07136155611413253</v>
      </c>
      <c r="C53" s="29">
        <f>Semáforo!C53/Semáforo!C41-1</f>
        <v>-0.14445143832240492</v>
      </c>
      <c r="D53" s="29">
        <f>Semáforo!D53/Semáforo!D41-1</f>
        <v>-0.04173279742348779</v>
      </c>
      <c r="E53" s="30">
        <f>Semáforo!E53/Semáforo!E41-1</f>
        <v>-0.09560907310728206</v>
      </c>
      <c r="F53" s="30">
        <f>Semáforo!F53/Semáforo!F41-1</f>
        <v>-0.09851703277075963</v>
      </c>
      <c r="G53" s="30">
        <f>Semáforo!G53/Semáforo!G41-1</f>
        <v>-0.1728794986919575</v>
      </c>
    </row>
    <row r="54" spans="1:7" ht="15">
      <c r="A54" s="6">
        <v>41944</v>
      </c>
      <c r="B54" s="28">
        <f>Semáforo!B54/Semáforo!B42-1</f>
        <v>-0.16932711759832464</v>
      </c>
      <c r="C54" s="29">
        <f>Semáforo!C54/Semáforo!C42-1</f>
        <v>-0.33567800900131495</v>
      </c>
      <c r="D54" s="29">
        <f>Semáforo!D54/Semáforo!D42-1</f>
        <v>-0.09987744204545312</v>
      </c>
      <c r="E54" s="30">
        <f>Semáforo!E54/Semáforo!E42-1</f>
        <v>-0.22528603199899289</v>
      </c>
      <c r="F54" s="30">
        <f>Semáforo!F54/Semáforo!F42-1</f>
        <v>-0.23194492022757152</v>
      </c>
      <c r="G54" s="30">
        <f>Semáforo!G54/Semáforo!G42-1</f>
        <v>-0.18310104314236153</v>
      </c>
    </row>
    <row r="55" spans="1:7" ht="15.75" thickBot="1">
      <c r="A55" s="10">
        <v>41974</v>
      </c>
      <c r="B55" s="19">
        <f>Semáforo!B55/Semáforo!B43-1</f>
        <v>-0.19635508186631956</v>
      </c>
      <c r="C55" s="20">
        <f>Semáforo!C55/Semáforo!C43-1</f>
        <v>-0.3786409345827254</v>
      </c>
      <c r="D55" s="20">
        <f>Semáforo!D55/Semáforo!D43-1</f>
        <v>-0.11719186490234024</v>
      </c>
      <c r="E55" s="21">
        <f>Semáforo!E55/Semáforo!E43-1</f>
        <v>-0.25880480343156254</v>
      </c>
      <c r="F55" s="21">
        <f>Semáforo!F55/Semáforo!F43-1</f>
        <v>-0.2661584493212439</v>
      </c>
      <c r="G55" s="21">
        <f>Semáforo!G55/Semáforo!G43-1</f>
        <v>-0.20071204077066596</v>
      </c>
    </row>
    <row r="56" spans="1:7" ht="15">
      <c r="A56" s="2">
        <v>42005</v>
      </c>
      <c r="B56" s="22">
        <f>Semáforo!B56/Semáforo!B44-1</f>
        <v>-0.21304656031249003</v>
      </c>
      <c r="C56" s="23">
        <f>Semáforo!C56/Semáforo!C44-1</f>
        <v>-0.42532065549105313</v>
      </c>
      <c r="D56" s="23">
        <f>Semáforo!D56/Semáforo!D44-1</f>
        <v>-0.12529975496640244</v>
      </c>
      <c r="E56" s="24">
        <f>Semáforo!E56/Semáforo!E44-1</f>
        <v>-0.28412169552727673</v>
      </c>
      <c r="F56" s="24">
        <f>Semáforo!F56/Semáforo!F44-1</f>
        <v>-0.29260166030655055</v>
      </c>
      <c r="G56" s="24">
        <f>Semáforo!G56/Semáforo!G44-1</f>
        <v>-0.26351005557160156</v>
      </c>
    </row>
    <row r="57" spans="1:7" ht="15">
      <c r="A57" s="6">
        <v>42036</v>
      </c>
      <c r="B57" s="28">
        <f>Semáforo!B57/Semáforo!B45-1</f>
        <v>-0.3357440607392185</v>
      </c>
      <c r="C57" s="29">
        <f>Semáforo!C57/Semáforo!C45-1</f>
        <v>-0.6402859993136691</v>
      </c>
      <c r="D57" s="29">
        <f>Semáforo!D57/Semáforo!D45-1</f>
        <v>-0.2013601646095039</v>
      </c>
      <c r="E57" s="30">
        <f>Semáforo!E57/Semáforo!E45-1</f>
        <v>-0.44084029653254975</v>
      </c>
      <c r="F57" s="30">
        <f>Semáforo!F57/Semáforo!F45-1</f>
        <v>-0.453163039740499</v>
      </c>
      <c r="G57" s="30">
        <f>Semáforo!G57/Semáforo!G45-1</f>
        <v>-0.3386741597336357</v>
      </c>
    </row>
    <row r="58" spans="1:7" ht="15">
      <c r="A58" s="6">
        <v>42064</v>
      </c>
      <c r="B58" s="28">
        <f>Semáforo!B58/Semáforo!B46-1</f>
        <v>-0.19557922613283563</v>
      </c>
      <c r="C58" s="29">
        <f>Semáforo!C58/Semáforo!C46-1</f>
        <v>-0.4026113213995294</v>
      </c>
      <c r="D58" s="29">
        <f>Semáforo!D58/Semáforo!D46-1</f>
        <v>-0.11360802788280022</v>
      </c>
      <c r="E58" s="30">
        <f>Semáforo!E58/Semáforo!E46-1</f>
        <v>-0.2634920909977978</v>
      </c>
      <c r="F58" s="30">
        <f>Semáforo!F58/Semáforo!F46-1</f>
        <v>-0.27168754762428504</v>
      </c>
      <c r="G58" s="30">
        <f>Semáforo!G58/Semáforo!G46-1</f>
        <v>-0.34260233858500144</v>
      </c>
    </row>
    <row r="59" spans="1:7" ht="15">
      <c r="A59" s="6">
        <v>42095</v>
      </c>
      <c r="B59" s="28">
        <f>Semáforo!B59/Semáforo!B47-1</f>
        <v>-0.22732067960192603</v>
      </c>
      <c r="C59" s="29">
        <f>Semáforo!C59/Semáforo!C47-1</f>
        <v>-0.4874237621123302</v>
      </c>
      <c r="D59" s="29">
        <f>Semáforo!D59/Semáforo!D47-1</f>
        <v>-0.12999005665826402</v>
      </c>
      <c r="E59" s="30">
        <f>Semáforo!E59/Semáforo!E47-1</f>
        <v>-0.31032177538005457</v>
      </c>
      <c r="F59" s="30">
        <f>Semáforo!F59/Semáforo!F47-1</f>
        <v>-0.32048730006318416</v>
      </c>
      <c r="G59" s="30">
        <f>Semáforo!G59/Semáforo!G47-1</f>
        <v>-0.3527612815068094</v>
      </c>
    </row>
    <row r="60" spans="1:7" ht="15">
      <c r="A60" s="6">
        <v>42125</v>
      </c>
      <c r="B60" s="28">
        <f>Semáforo!B60/Semáforo!B48-1</f>
        <v>-0.2291056467700313</v>
      </c>
      <c r="C60" s="29">
        <f>Semáforo!C60/Semáforo!C48-1</f>
        <v>-0.5005651655567869</v>
      </c>
      <c r="D60" s="29">
        <f>Semáforo!D60/Semáforo!D48-1</f>
        <v>-0.1301048738283086</v>
      </c>
      <c r="E60" s="30">
        <f>Semáforo!E60/Semáforo!E48-1</f>
        <v>-0.31462663472733543</v>
      </c>
      <c r="F60" s="30">
        <f>Semáforo!F60/Semáforo!F48-1</f>
        <v>-0.3251710595952009</v>
      </c>
      <c r="G60" s="30">
        <f>Semáforo!G60/Semáforo!G48-1</f>
        <v>-0.30503911252809823</v>
      </c>
    </row>
    <row r="61" spans="1:7" ht="15">
      <c r="A61" s="6">
        <v>42156</v>
      </c>
      <c r="B61" s="28">
        <f>Semáforo!B61/Semáforo!B49-1</f>
        <v>-0.22679187169906512</v>
      </c>
      <c r="C61" s="29">
        <f>Semáforo!C61/Semáforo!C49-1</f>
        <v>-0.4941593513133645</v>
      </c>
      <c r="D61" s="29">
        <f>Semáforo!D61/Semáforo!D49-1</f>
        <v>-0.12891941902404735</v>
      </c>
      <c r="E61" s="30">
        <f>Semáforo!E61/Semáforo!E49-1</f>
        <v>-0.3111812421315848</v>
      </c>
      <c r="F61" s="30">
        <f>Semáforo!F61/Semáforo!F49-1</f>
        <v>-0.32157608923276226</v>
      </c>
      <c r="G61" s="30">
        <f>Semáforo!G61/Semáforo!G49-1</f>
        <v>-0.32239590236380067</v>
      </c>
    </row>
    <row r="62" spans="1:7" ht="15">
      <c r="A62" s="6">
        <v>42186</v>
      </c>
      <c r="B62" s="28">
        <f>Semáforo!B62/Semáforo!B50-1</f>
        <v>-0.3101552991689277</v>
      </c>
      <c r="C62" s="29">
        <f>Semáforo!C62/Semáforo!C50-1</f>
        <v>-0.6647930103598325</v>
      </c>
      <c r="D62" s="29">
        <f>Semáforo!D62/Semáforo!D50-1</f>
        <v>-0.17738237775175736</v>
      </c>
      <c r="E62" s="30">
        <f>Semáforo!E62/Semáforo!E50-1</f>
        <v>-0.4233516763439613</v>
      </c>
      <c r="F62" s="30">
        <f>Semáforo!F62/Semáforo!F50-1</f>
        <v>-0.4372135201124221</v>
      </c>
      <c r="G62" s="30">
        <f>Semáforo!G62/Semáforo!G50-1</f>
        <v>-0.3618675386243906</v>
      </c>
    </row>
    <row r="63" spans="1:7" ht="15">
      <c r="A63" s="6">
        <v>42217</v>
      </c>
      <c r="B63" s="28">
        <f>Semáforo!B63/Semáforo!B51-1</f>
        <v>-0.2529063764024432</v>
      </c>
      <c r="C63" s="29">
        <f>Semáforo!C63/Semáforo!C51-1</f>
        <v>-0.6078434762507781</v>
      </c>
      <c r="D63" s="29">
        <f>Semáforo!D63/Semáforo!D51-1</f>
        <v>-0.13901052747406994</v>
      </c>
      <c r="E63" s="30">
        <f>Semáforo!E63/Semáforo!E51-1</f>
        <v>-0.3575555942701888</v>
      </c>
      <c r="F63" s="30">
        <f>Semáforo!F63/Semáforo!F51-1</f>
        <v>-0.3708875084307701</v>
      </c>
      <c r="G63" s="30">
        <f>Semáforo!G63/Semáforo!G51-1</f>
        <v>-0.3771816612421973</v>
      </c>
    </row>
    <row r="64" spans="1:7" ht="15">
      <c r="A64" s="6">
        <v>42248</v>
      </c>
      <c r="B64" s="28">
        <f>Semáforo!B64/Semáforo!B52-1</f>
        <v>-0.3510058741438401</v>
      </c>
      <c r="C64" s="29">
        <f>Semáforo!C64/Semáforo!C52-1</f>
        <v>-0.8088775654270866</v>
      </c>
      <c r="D64" s="29">
        <f>Semáforo!D64/Semáforo!D52-1</f>
        <v>-0.19562731983219972</v>
      </c>
      <c r="E64" s="30">
        <f>Semáforo!E64/Semáforo!E52-1</f>
        <v>-0.49004174159044134</v>
      </c>
      <c r="F64" s="30">
        <f>Semáforo!F64/Semáforo!F52-1</f>
        <v>-0.507505066868574</v>
      </c>
      <c r="G64" s="30">
        <f>Semáforo!G64/Semáforo!G52-1</f>
        <v>-0.4394803097195581</v>
      </c>
    </row>
    <row r="65" spans="1:7" ht="15">
      <c r="A65" s="6">
        <v>42278</v>
      </c>
      <c r="B65" s="28">
        <f>Semáforo!B65/Semáforo!B53-1</f>
        <v>-0.44145882103700596</v>
      </c>
      <c r="C65" s="29">
        <f>Semáforo!C65/Semáforo!C53-1</f>
        <v>-0.9699509016815246</v>
      </c>
      <c r="D65" s="29">
        <f>Semáforo!D65/Semáforo!D53-1</f>
        <v>-0.25018623925923744</v>
      </c>
      <c r="E65" s="30">
        <f>Semáforo!E65/Semáforo!E53-1</f>
        <v>-0.6073170268460701</v>
      </c>
      <c r="F65" s="30">
        <f>Semáforo!F65/Semáforo!F53-1</f>
        <v>-0.6278072742378495</v>
      </c>
      <c r="G65" s="30">
        <f>Semáforo!G65/Semáforo!G53-1</f>
        <v>-0.5063415306011224</v>
      </c>
    </row>
    <row r="66" spans="1:7" ht="15">
      <c r="A66" s="6">
        <v>42309</v>
      </c>
      <c r="B66" s="28">
        <f>Semáforo!B66/Semáforo!B54-1</f>
        <v>-0.2609965708292562</v>
      </c>
      <c r="C66" s="29">
        <f>Semáforo!C66/Semáforo!C54-1</f>
        <v>-0.6469676720668691</v>
      </c>
      <c r="D66" s="29">
        <f>Semáforo!D66/Semáforo!D54-1</f>
        <v>-0.1420705573293214</v>
      </c>
      <c r="E66" s="30">
        <f>Semáforo!E66/Semáforo!E54-1</f>
        <v>-0.3723327158716315</v>
      </c>
      <c r="F66" s="30">
        <f>Semáforo!F66/Semáforo!F54-1</f>
        <v>-0.38666139943430655</v>
      </c>
      <c r="G66" s="30">
        <f>Semáforo!G66/Semáforo!G54-1</f>
        <v>-0.5125900164213277</v>
      </c>
    </row>
    <row r="67" spans="1:7" ht="15.75" thickBot="1">
      <c r="A67" s="10">
        <v>42339</v>
      </c>
      <c r="B67" s="19">
        <f>Semáforo!B67/Semáforo!B55-1</f>
        <v>-0.28403627348989124</v>
      </c>
      <c r="C67" s="20">
        <f>Semáforo!C67/Semáforo!C55-1</f>
        <v>-0.7084036458915166</v>
      </c>
      <c r="D67" s="20">
        <f>Semáforo!D67/Semáforo!D55-1</f>
        <v>-0.15432170112578247</v>
      </c>
      <c r="E67" s="21">
        <f>Semáforo!E67/Semáforo!E55-1</f>
        <v>-0.4059154666869057</v>
      </c>
      <c r="F67" s="21">
        <f>Semáforo!F67/Semáforo!F55-1</f>
        <v>-0.4216322505823856</v>
      </c>
      <c r="G67" s="21">
        <f>Semáforo!G67/Semáforo!G55-1</f>
        <v>-0.48550064422523775</v>
      </c>
    </row>
    <row r="68" spans="1:7" ht="15">
      <c r="A68" s="2">
        <v>42370</v>
      </c>
      <c r="B68" s="22">
        <f>Semáforo!B68/Semáforo!B56-1</f>
        <v>-0.18310250373296</v>
      </c>
      <c r="C68" s="23">
        <f>Semáforo!C68/Semáforo!C56-1</f>
        <v>-0.5005640788378531</v>
      </c>
      <c r="D68" s="23">
        <f>Semáforo!D68/Semáforo!D56-1</f>
        <v>-0.0968857192175836</v>
      </c>
      <c r="E68" s="24">
        <f>Semáforo!E68/Semáforo!E56-1</f>
        <v>-0.26843181687838213</v>
      </c>
      <c r="F68" s="24">
        <f>Semáforo!F68/Semáforo!F56-1</f>
        <v>-0.27975737479999396</v>
      </c>
      <c r="G68" s="24">
        <f>Semáforo!G68/Semáforo!G56-1</f>
        <v>-0.3650680302243968</v>
      </c>
    </row>
    <row r="69" spans="1:7" ht="15">
      <c r="A69" s="6">
        <v>42401</v>
      </c>
      <c r="B69" s="28">
        <f>Semáforo!B69/Semáforo!B57-1</f>
        <v>0.07144949629348374</v>
      </c>
      <c r="C69" s="29">
        <f>Semáforo!C69/Semáforo!C57-1</f>
        <v>0.2516187165220658</v>
      </c>
      <c r="D69" s="29">
        <f>Semáforo!D69/Semáforo!D57-1</f>
        <v>0.035640916870795625</v>
      </c>
      <c r="E69" s="30">
        <f>Semáforo!E69/Semáforo!E57-1</f>
        <v>0.11144785105565869</v>
      </c>
      <c r="F69" s="30">
        <f>Semáforo!F69/Semáforo!F57-1</f>
        <v>0.11714476882550251</v>
      </c>
      <c r="G69" s="30">
        <f>Semáforo!G69/Semáforo!G57-1</f>
        <v>-0.22041046518536933</v>
      </c>
    </row>
    <row r="70" spans="1:7" ht="15">
      <c r="A70" s="6">
        <v>42430</v>
      </c>
      <c r="B70" s="28">
        <f>Semáforo!B70/Semáforo!B58-1</f>
        <v>-0.09039857300152943</v>
      </c>
      <c r="C70" s="29">
        <f>Semáforo!C70/Semáforo!C58-1</f>
        <v>-0.2505827230380552</v>
      </c>
      <c r="D70" s="29">
        <f>Semáforo!D70/Semáforo!D58-1</f>
        <v>-0.04765465568502647</v>
      </c>
      <c r="E70" s="30">
        <f>Semáforo!E70/Semáforo!E58-1</f>
        <v>-0.13301857718124022</v>
      </c>
      <c r="F70" s="30">
        <f>Semáforo!F70/Semáforo!F58-1</f>
        <v>-0.1386992546880902</v>
      </c>
      <c r="G70" s="30">
        <f>Semáforo!G70/Semáforo!G58-1</f>
        <v>-0.11377798269239037</v>
      </c>
    </row>
    <row r="71" spans="1:7" ht="15">
      <c r="A71" s="6">
        <v>42461</v>
      </c>
      <c r="B71" s="28">
        <f>Semáforo!B71/Semáforo!B59-1</f>
        <v>-0.01844552446105463</v>
      </c>
      <c r="C71" s="29">
        <f>Semáforo!C71/Semáforo!C59-1</f>
        <v>-0.0596210444273072</v>
      </c>
      <c r="D71" s="29">
        <f>Semáforo!D71/Semáforo!D59-1</f>
        <v>-0.009367792627099636</v>
      </c>
      <c r="E71" s="30">
        <f>Semáforo!E71/Semáforo!E59-1</f>
        <v>-0.02821090955329386</v>
      </c>
      <c r="F71" s="30">
        <f>Semáforo!F71/Semáforo!F59-1</f>
        <v>-0.029570903760476108</v>
      </c>
      <c r="G71" s="30">
        <f>Semáforo!G71/Semáforo!G59-1</f>
        <v>-0.024630272164648526</v>
      </c>
    </row>
    <row r="72" spans="1:7" ht="15">
      <c r="A72" s="6">
        <v>42491</v>
      </c>
      <c r="B72" s="28">
        <f>Semáforo!B72/Semáforo!B60-1</f>
        <v>0.08546638731696876</v>
      </c>
      <c r="C72" s="29">
        <f>Semáforo!C72/Semáforo!C60-1</f>
        <v>0.2882280285911669</v>
      </c>
      <c r="D72" s="29">
        <f>Semáforo!D72/Semáforo!D60-1</f>
        <v>0.043011153115493306</v>
      </c>
      <c r="E72" s="30">
        <f>Semáforo!E72/Semáforo!E60-1</f>
        <v>0.13201481752722333</v>
      </c>
      <c r="F72" s="30">
        <f>Semáforo!F72/Semáforo!F60-1</f>
        <v>0.13857108091135584</v>
      </c>
      <c r="G72" s="30">
        <f>Semáforo!G72/Semáforo!G60-1</f>
        <v>-0.01665689573785034</v>
      </c>
    </row>
    <row r="73" spans="1:7" ht="15">
      <c r="A73" s="6">
        <v>42522</v>
      </c>
      <c r="B73" s="28">
        <f>Semáforo!B73/Semáforo!B61-1</f>
        <v>0.18028836091137124</v>
      </c>
      <c r="C73" s="29">
        <f>Semáforo!C73/Semáforo!C61-1</f>
        <v>0.6004680559383682</v>
      </c>
      <c r="D73" s="29">
        <f>Semáforo!D73/Semáforo!D61-1</f>
        <v>0.09096967090473251</v>
      </c>
      <c r="E73" s="30">
        <f>Semáforo!E73/Semáforo!E61-1</f>
        <v>0.2776802941694392</v>
      </c>
      <c r="F73" s="30">
        <f>Semáforo!F73/Semáforo!F61-1</f>
        <v>0.2913528155225904</v>
      </c>
      <c r="G73" s="30">
        <f>Semáforo!G73/Semáforo!G61-1</f>
        <v>0.13228008381886847</v>
      </c>
    </row>
    <row r="74" spans="1:7" ht="15">
      <c r="A74" s="6">
        <v>42552</v>
      </c>
      <c r="B74" s="28">
        <f>Semáforo!B74/Semáforo!B62-1</f>
        <v>0.3982986258282637</v>
      </c>
      <c r="C74" s="29">
        <f>Semáforo!C74/Semáforo!C62-1</f>
        <v>1.7569294136804703</v>
      </c>
      <c r="D74" s="29">
        <f>Semáforo!D74/Semáforo!D62-1</f>
        <v>0.19102640307873742</v>
      </c>
      <c r="E74" s="30">
        <f>Semáforo!E74/Semáforo!E62-1</f>
        <v>0.6503860008887934</v>
      </c>
      <c r="F74" s="30">
        <f>Semáforo!F74/Semáforo!F62-1</f>
        <v>0.688225662604218</v>
      </c>
      <c r="G74" s="30">
        <f>Semáforo!G74/Semáforo!G62-1</f>
        <v>0.35633407286333596</v>
      </c>
    </row>
    <row r="75" spans="1:7" ht="15">
      <c r="A75" s="6">
        <v>42583</v>
      </c>
      <c r="B75" s="28">
        <f>Semáforo!B75/Semáforo!B63-1</f>
        <v>0.5672959901948631</v>
      </c>
      <c r="C75" s="29">
        <f>Semáforo!C75/Semáforo!C63-1</f>
        <v>2.59751031147062</v>
      </c>
      <c r="D75" s="29">
        <f>Semáforo!D75/Semáforo!D63-1</f>
        <v>0.27056699262523787</v>
      </c>
      <c r="E75" s="30">
        <f>Semáforo!E75/Semáforo!E63-1</f>
        <v>0.9326807002485866</v>
      </c>
      <c r="F75" s="30">
        <f>Semáforo!F75/Semáforo!F63-1</f>
        <v>0.9879588646179449</v>
      </c>
      <c r="G75" s="30">
        <f>Semáforo!G75/Semáforo!G63-1</f>
        <v>0.6329929957381883</v>
      </c>
    </row>
    <row r="76" spans="1:7" ht="15">
      <c r="A76" s="6">
        <v>42614</v>
      </c>
      <c r="B76" s="28">
        <f>Semáforo!B76/Semáforo!B64-1</f>
        <v>0.7431333536525182</v>
      </c>
      <c r="C76" s="29">
        <f>Semáforo!C76/Semáforo!C64-1</f>
        <v>5.8151946550097975</v>
      </c>
      <c r="D76" s="29">
        <f>Semáforo!D76/Semáforo!D64-1</f>
        <v>0.3341683610284114</v>
      </c>
      <c r="E76" s="30">
        <f>Semáforo!E76/Semáforo!E64-1</f>
        <v>1.3203576339943335</v>
      </c>
      <c r="F76" s="30">
        <f>Semáforo!F76/Semáforo!F64-1</f>
        <v>1.4158972920897734</v>
      </c>
      <c r="G76" s="30">
        <f>Semáforo!G76/Semáforo!G64-1</f>
        <v>1.003879969952794</v>
      </c>
    </row>
    <row r="77" spans="1:7" ht="15">
      <c r="A77" s="6">
        <v>42644</v>
      </c>
      <c r="B77" s="28">
        <f>Semáforo!B77/Semáforo!B65-1</f>
        <v>1.1006850975368447</v>
      </c>
      <c r="C77" s="29">
        <f>Semáforo!C77/Semáforo!C65-1</f>
        <v>44.95172799668969</v>
      </c>
      <c r="D77" s="29">
        <f>Semáforo!D77/Semáforo!D65-1</f>
        <v>0.4646630056285288</v>
      </c>
      <c r="E77" s="30">
        <f>Semáforo!E77/Semáforo!E65-1</f>
        <v>2.153780653011339</v>
      </c>
      <c r="F77" s="30">
        <f>Semáforo!F77/Semáforo!F65-1</f>
        <v>2.349019095873348</v>
      </c>
      <c r="G77" s="30">
        <f>Semáforo!G77/Semáforo!G65-1</f>
        <v>1.4895570028070302</v>
      </c>
    </row>
    <row r="78" spans="1:7" ht="15">
      <c r="A78" s="6">
        <v>42675</v>
      </c>
      <c r="B78" s="28">
        <f>Semáforo!B78/Semáforo!B66-1</f>
        <v>0.6857122736881167</v>
      </c>
      <c r="C78" s="29">
        <f>Semáforo!C78/Semáforo!C66-1</f>
        <v>3.558128915965904</v>
      </c>
      <c r="D78" s="29">
        <f>Semáforo!D78/Semáforo!D66-1</f>
        <v>0.32151858898104146</v>
      </c>
      <c r="E78" s="30">
        <f>Semáforo!E78/Semáforo!E66-1</f>
        <v>1.151742203484404</v>
      </c>
      <c r="F78" s="30">
        <f>Semáforo!F78/Semáforo!F66-1</f>
        <v>1.2240075478690624</v>
      </c>
      <c r="G78" s="30">
        <f>Semáforo!G78/Semáforo!G66-1</f>
        <v>1.5932846619586662</v>
      </c>
    </row>
    <row r="79" spans="1:7" ht="15.75" thickBot="1">
      <c r="A79" s="10">
        <v>42705</v>
      </c>
      <c r="B79" s="19">
        <f>Semáforo!B79/Semáforo!B67-1</f>
        <v>0.752755155020056</v>
      </c>
      <c r="C79" s="20">
        <f>Semáforo!C79/Semáforo!C67-1</f>
        <v>4.609668027265552</v>
      </c>
      <c r="D79" s="20">
        <f>Semáforo!D79/Semáforo!D67-1</f>
        <v>0.34625238044087503</v>
      </c>
      <c r="E79" s="21">
        <f>Semáforo!E79/Semáforo!E67-1</f>
        <v>1.2964575636655153</v>
      </c>
      <c r="F79" s="21">
        <f>Semáforo!F79/Semáforo!F67-1</f>
        <v>1.3832500879691145</v>
      </c>
      <c r="G79" s="21">
        <f>Semáforo!G79/Semáforo!G67-1</f>
        <v>1.5769176953415291</v>
      </c>
    </row>
    <row r="80" spans="1:7" ht="15">
      <c r="A80" s="2">
        <v>42736</v>
      </c>
      <c r="B80" s="22">
        <f>Semáforo!B80/Semáforo!B68-1</f>
        <v>0.7255554756512652</v>
      </c>
      <c r="C80" s="23">
        <f>Semáforo!C80/Semáforo!C68-1</f>
        <v>3.244320956432266</v>
      </c>
      <c r="D80" s="23">
        <f>Semáforo!D80/Semáforo!D68-1</f>
        <v>0.34726495992820916</v>
      </c>
      <c r="E80" s="24">
        <f>Semáforo!E80/Semáforo!E68-1</f>
        <v>1.1877446636399855</v>
      </c>
      <c r="F80" s="24">
        <f>Semáforo!F80/Semáforo!F68-1</f>
        <v>1.257322333842354</v>
      </c>
      <c r="G80" s="24">
        <f>Semáforo!G80/Semáforo!G68-1</f>
        <v>1.2854806787617958</v>
      </c>
    </row>
    <row r="81" spans="1:7" ht="15">
      <c r="A81" s="6">
        <v>42767</v>
      </c>
      <c r="B81" s="28">
        <f>Semáforo!B81/Semáforo!B69-1</f>
        <v>0.45894496155677555</v>
      </c>
      <c r="C81" s="29">
        <f>Semáforo!C81/Semáforo!C69-1</f>
        <v>1.383579229850918</v>
      </c>
      <c r="D81" s="29">
        <f>Semáforo!D81/Semáforo!D69-1</f>
        <v>0.23684968271104845</v>
      </c>
      <c r="E81" s="30">
        <f>Semáforo!E81/Semáforo!E69-1</f>
        <v>0.6901059125542006</v>
      </c>
      <c r="F81" s="30">
        <f>Semáforo!F81/Semáforo!F69-1</f>
        <v>0.7216831799038519</v>
      </c>
      <c r="G81" s="30">
        <f>Semáforo!G81/Semáforo!G69-1</f>
        <v>1.0749123736814283</v>
      </c>
    </row>
    <row r="82" spans="1:7" ht="15">
      <c r="A82" s="6">
        <v>42795</v>
      </c>
      <c r="B82" s="28">
        <f>Semáforo!B82/Semáforo!B70-1</f>
        <v>0.6249253362807405</v>
      </c>
      <c r="C82" s="29">
        <f>Semáforo!C82/Semáforo!C70-1</f>
        <v>2.102544101193989</v>
      </c>
      <c r="D82" s="29">
        <f>Semáforo!D82/Semáforo!D70-1</f>
        <v>0.3146505995972033</v>
      </c>
      <c r="E82" s="30">
        <f>Semáforo!E82/Semáforo!E70-1</f>
        <v>0.9647620175155265</v>
      </c>
      <c r="F82" s="30">
        <f>Semáforo!F82/Semáforo!F70-1</f>
        <v>1.0125978361777657</v>
      </c>
      <c r="G82" s="30">
        <f>Semáforo!G82/Semáforo!G70-1</f>
        <v>0.9757043830054979</v>
      </c>
    </row>
    <row r="83" spans="1:7" ht="15">
      <c r="A83" s="6">
        <v>42826</v>
      </c>
      <c r="B83" s="28">
        <f>Semáforo!B83/Semáforo!B71-1</f>
        <v>0.5979341069653157</v>
      </c>
      <c r="C83" s="29">
        <f>Semáforo!C83/Semáforo!C71-1</f>
        <v>2.0173135446398573</v>
      </c>
      <c r="D83" s="29">
        <f>Semáforo!D83/Semáforo!D71-1</f>
        <v>0.30088570230357625</v>
      </c>
      <c r="E83" s="30">
        <f>Semáforo!E83/Semáforo!E71-1</f>
        <v>0.923680543655526</v>
      </c>
      <c r="F83" s="30">
        <f>Semáforo!F83/Semáforo!F71-1</f>
        <v>0.9695663065114606</v>
      </c>
      <c r="G83" s="30">
        <f>Semáforo!G83/Semáforo!G71-1</f>
        <v>0.8963676072348841</v>
      </c>
    </row>
    <row r="84" spans="1:7" ht="15">
      <c r="A84" s="6">
        <v>42856</v>
      </c>
      <c r="B84" s="28">
        <f>Semáforo!B84/Semáforo!B72-1</f>
        <v>0.5010461459236271</v>
      </c>
      <c r="C84" s="29">
        <f>Semáforo!C84/Semáforo!C72-1</f>
        <v>1.4237778296160482</v>
      </c>
      <c r="D84" s="29">
        <f>Semáforo!D84/Semáforo!D72-1</f>
        <v>0.2624163511323798</v>
      </c>
      <c r="E84" s="30">
        <f>Semáforo!E84/Semáforo!E72-1</f>
        <v>0.7421117825934429</v>
      </c>
      <c r="F84" s="30">
        <f>Semáforo!F84/Semáforo!F72-1</f>
        <v>0.7744817968424003</v>
      </c>
      <c r="G84" s="30">
        <f>Semáforo!G84/Semáforo!G72-1</f>
        <v>0.9125529157956631</v>
      </c>
    </row>
    <row r="85" spans="1:7" ht="15">
      <c r="A85" s="6">
        <v>42887</v>
      </c>
      <c r="B85" s="28">
        <f>Semáforo!B85/Semáforo!B73-1</f>
        <v>0.3171518443590611</v>
      </c>
      <c r="C85" s="29">
        <f>Semáforo!C85/Semáforo!C73-1</f>
        <v>0.7789876519177426</v>
      </c>
      <c r="D85" s="29">
        <f>Semáforo!D85/Semáforo!D73-1</f>
        <v>0.17312971803123056</v>
      </c>
      <c r="E85" s="30">
        <f>Semáforo!E85/Semáforo!E73-1</f>
        <v>0.45124306403806047</v>
      </c>
      <c r="F85" s="30">
        <f>Semáforo!F85/Semáforo!F73-1</f>
        <v>0.4684486384143105</v>
      </c>
      <c r="G85" s="30">
        <f>Semáforo!G85/Semáforo!G73-1</f>
        <v>0.7153160942347334</v>
      </c>
    </row>
    <row r="86" spans="1:7" ht="15">
      <c r="A86" s="6">
        <v>42917</v>
      </c>
      <c r="B86" s="28">
        <f>Semáforo!B86/Semáforo!B74-1</f>
        <v>0.20074586714989362</v>
      </c>
      <c r="C86" s="29">
        <f>Semáforo!C86/Semáforo!C74-1</f>
        <v>0.4491241440891687</v>
      </c>
      <c r="D86" s="29">
        <f>Semáforo!D86/Semáforo!D74-1</f>
        <v>0.11303416875228667</v>
      </c>
      <c r="E86" s="30">
        <f>Semáforo!E86/Semáforo!E74-1</f>
        <v>0.2777303806951865</v>
      </c>
      <c r="F86" s="30">
        <f>Semáforo!F86/Semáforo!F74-1</f>
        <v>0.2873016371321091</v>
      </c>
      <c r="G86" s="30">
        <f>Semáforo!G86/Semáforo!G74-1</f>
        <v>0.4909602102516548</v>
      </c>
    </row>
    <row r="87" spans="1:7" ht="15">
      <c r="A87" s="6">
        <v>42948</v>
      </c>
      <c r="B87" s="28">
        <f>Semáforo!B87/Semáforo!B75-1</f>
        <v>0.06785640484872024</v>
      </c>
      <c r="C87" s="29">
        <f>Semáforo!C87/Semáforo!C75-1</f>
        <v>0.13535907806570813</v>
      </c>
      <c r="D87" s="29">
        <f>Semáforo!D87/Semáforo!D75-1</f>
        <v>0.03992173435562041</v>
      </c>
      <c r="E87" s="30">
        <f>Semáforo!E87/Semáforo!E75-1</f>
        <v>0.09047009266497419</v>
      </c>
      <c r="F87" s="30">
        <f>Semáforo!F87/Semáforo!F75-1</f>
        <v>0.09316732442179032</v>
      </c>
      <c r="G87" s="30">
        <f>Semáforo!G87/Semáforo!G75-1</f>
        <v>0.2674700558037557</v>
      </c>
    </row>
    <row r="88" spans="1:7" ht="15">
      <c r="A88" s="6">
        <v>42979</v>
      </c>
      <c r="B88" s="28">
        <f>Semáforo!B88/Semáforo!B76-1</f>
        <v>0.1334531623961095</v>
      </c>
      <c r="C88" s="29">
        <f>Semáforo!C88/Semáforo!C76-1</f>
        <v>0.2671029721311775</v>
      </c>
      <c r="D88" s="29">
        <f>Semáforo!D88/Semáforo!D76-1</f>
        <v>0.07840566086166967</v>
      </c>
      <c r="E88" s="30">
        <f>Semáforo!E88/Semáforo!E76-1</f>
        <v>0.17812684756308972</v>
      </c>
      <c r="F88" s="30">
        <f>Semáforo!F88/Semáforo!F76-1</f>
        <v>0.183461953124876</v>
      </c>
      <c r="G88" s="30">
        <f>Semáforo!G88/Semáforo!G76-1</f>
        <v>0.18330022030213056</v>
      </c>
    </row>
    <row r="89" spans="1:7" ht="15">
      <c r="A89" s="6">
        <v>43009</v>
      </c>
      <c r="B89" s="28">
        <f>Semáforo!B89/Semáforo!B77-1</f>
        <v>0.06391837495832409</v>
      </c>
      <c r="C89" s="29">
        <f>Semáforo!C89/Semáforo!C77-1</f>
        <v>0.11933508225022771</v>
      </c>
      <c r="D89" s="29">
        <f>Semáforo!D89/Semáforo!D77-1</f>
        <v>0.038701159611989056</v>
      </c>
      <c r="E89" s="30">
        <f>Semáforo!E89/Semáforo!E77-1</f>
        <v>0.08330931813902631</v>
      </c>
      <c r="F89" s="30">
        <f>Semáforo!F89/Semáforo!F77-1</f>
        <v>0.08556428321377774</v>
      </c>
      <c r="G89" s="30">
        <f>Semáforo!G89/Semáforo!G77-1</f>
        <v>0.11948600350314709</v>
      </c>
    </row>
    <row r="90" spans="1:7" ht="15">
      <c r="A90" s="6">
        <v>43040</v>
      </c>
      <c r="B90" s="28">
        <f>Semáforo!B90/Semáforo!B78-1</f>
        <v>0.099108644240127</v>
      </c>
      <c r="C90" s="29">
        <f>Semáforo!C90/Semáforo!C78-1</f>
        <v>0.19019020047879787</v>
      </c>
      <c r="D90" s="29">
        <f>Semáforo!D90/Semáforo!D78-1</f>
        <v>0.05927695303914926</v>
      </c>
      <c r="E90" s="30">
        <f>Semáforo!E90/Semáforo!E78-1</f>
        <v>0.13041216480208373</v>
      </c>
      <c r="F90" s="30">
        <f>Semáforo!F90/Semáforo!F78-1</f>
        <v>0.13409139230421707</v>
      </c>
      <c r="G90" s="30">
        <f>Semáforo!G90/Semáforo!G78-1</f>
        <v>0.1327257290336188</v>
      </c>
    </row>
    <row r="91" spans="1:7" ht="15.75" thickBot="1">
      <c r="A91" s="10">
        <v>43070</v>
      </c>
      <c r="B91" s="19">
        <f>Semáforo!B91/Semáforo!B79-1</f>
        <v>0.11250901449558515</v>
      </c>
      <c r="C91" s="20">
        <f>Semáforo!C91/Semáforo!C79-1</f>
        <v>0.2152718903037334</v>
      </c>
      <c r="D91" s="20">
        <f>Semáforo!D91/Semáforo!D79-1</f>
        <v>0.06737846595215835</v>
      </c>
      <c r="E91" s="21">
        <f>Semáforo!E91/Semáforo!E79-1</f>
        <v>0.1478954171316107</v>
      </c>
      <c r="F91" s="21">
        <f>Semáforo!F91/Semáforo!F79-1</f>
        <v>0.15204982481542517</v>
      </c>
      <c r="G91" s="21">
        <f>Semáforo!G91/Semáforo!G79-1</f>
        <v>0.12340973323783078</v>
      </c>
    </row>
    <row r="92" spans="1:7" ht="15">
      <c r="A92" s="2">
        <v>43101</v>
      </c>
      <c r="B92" s="22">
        <f>Semáforo!B92/Semáforo!B80-1</f>
        <v>0.03896070758047854</v>
      </c>
      <c r="C92" s="23">
        <f>Semáforo!C92/Semáforo!C80-1</f>
        <v>0.07082730739745391</v>
      </c>
      <c r="D92" s="23">
        <f>Semáforo!D92/Semáforo!D80-1</f>
        <v>0.023883231434544516</v>
      </c>
      <c r="E92" s="24">
        <f>Semáforo!E92/Semáforo!E80-1</f>
        <v>0.05030505087293635</v>
      </c>
      <c r="F92" s="24">
        <f>Semáforo!F92/Semáforo!F80-1</f>
        <v>0.05161051459787602</v>
      </c>
      <c r="G92" s="24">
        <f>Semáforo!G92/Semáforo!G80-1</f>
        <v>0.11092076048043298</v>
      </c>
    </row>
    <row r="93" spans="1:7" ht="15">
      <c r="A93" s="6">
        <v>43132</v>
      </c>
      <c r="B93" s="28">
        <f>Semáforo!B93/Semáforo!B81-1</f>
        <v>0.02700706690575272</v>
      </c>
      <c r="C93" s="29">
        <f>Semáforo!C93/Semáforo!C81-1</f>
        <v>0.04983450672591139</v>
      </c>
      <c r="D93" s="29">
        <f>Semáforo!D93/Semáforo!D81-1</f>
        <v>0.016440370771144464</v>
      </c>
      <c r="E93" s="30">
        <f>Semáforo!E93/Semáforo!E81-1</f>
        <v>0.0350556116980032</v>
      </c>
      <c r="F93" s="30">
        <f>Semáforo!F93/Semáforo!F81-1</f>
        <v>0.03598728383797045</v>
      </c>
      <c r="G93" s="30">
        <f>Semáforo!G93/Semáforo!G81-1</f>
        <v>0.07834408102052315</v>
      </c>
    </row>
    <row r="94" spans="1:7" ht="15">
      <c r="A94" s="6">
        <v>43160</v>
      </c>
      <c r="B94" s="28">
        <f>Semáforo!B94/Semáforo!B82-1</f>
        <v>-0.047804765240596625</v>
      </c>
      <c r="C94" s="29">
        <f>Semáforo!C94/Semáforo!C82-1</f>
        <v>-0.08423714090941148</v>
      </c>
      <c r="D94" s="29">
        <f>Semáforo!D94/Semáforo!D82-1</f>
        <v>-0.029750528659547748</v>
      </c>
      <c r="E94" s="30">
        <f>Semáforo!E94/Semáforo!E82-1</f>
        <v>-0.06103609085465944</v>
      </c>
      <c r="F94" s="30">
        <f>Semáforo!F94/Semáforo!F82-1</f>
        <v>-0.06253979612960536</v>
      </c>
      <c r="G94" s="30">
        <f>Semáforo!G94/Semáforo!G82-1</f>
        <v>0.006889263732172246</v>
      </c>
    </row>
    <row r="95" spans="1:7" ht="15">
      <c r="A95" s="6">
        <v>43191</v>
      </c>
      <c r="B95" s="28">
        <f>Semáforo!B95/Semáforo!B83-1</f>
        <v>0.018488481092197695</v>
      </c>
      <c r="C95" s="29">
        <f>Semáforo!C95/Semáforo!C83-1</f>
        <v>0.033033891300455975</v>
      </c>
      <c r="D95" s="29">
        <f>Semáforo!D95/Semáforo!D83-1</f>
        <v>0.011427972426507615</v>
      </c>
      <c r="E95" s="30">
        <f>Semáforo!E95/Semáforo!E83-1</f>
        <v>0.02372442068948244</v>
      </c>
      <c r="F95" s="30">
        <f>Semáforo!F95/Semáforo!F83-1</f>
        <v>0.024322806340557612</v>
      </c>
      <c r="G95" s="30">
        <f>Semáforo!G95/Semáforo!G83-1</f>
        <v>-0.0018674535497967826</v>
      </c>
    </row>
    <row r="96" spans="1:7" ht="15">
      <c r="A96" s="6">
        <v>43221</v>
      </c>
      <c r="B96" s="28">
        <f>Semáforo!B96/Semáforo!B84-1</f>
        <v>-0.05484219949228941</v>
      </c>
      <c r="C96" s="29">
        <f>Semáforo!C96/Semáforo!C84-1</f>
        <v>-0.09651184087698039</v>
      </c>
      <c r="D96" s="29">
        <f>Semáforo!D96/Semáforo!D84-1</f>
        <v>-0.03415226121216042</v>
      </c>
      <c r="E96" s="30">
        <f>Semáforo!E96/Semáforo!E84-1</f>
        <v>-0.06998814630600769</v>
      </c>
      <c r="F96" s="30">
        <f>Semáforo!F96/Semáforo!F84-1</f>
        <v>-0.0717085347077071</v>
      </c>
      <c r="G96" s="30">
        <f>Semáforo!G96/Semáforo!G84-1</f>
        <v>-0.03714375161399652</v>
      </c>
    </row>
    <row r="97" spans="1:7" ht="15">
      <c r="A97" s="6">
        <v>43252</v>
      </c>
      <c r="B97" s="28">
        <f>Semáforo!B97/Semáforo!B85-1</f>
        <v>-0.05662238811164322</v>
      </c>
      <c r="C97" s="29">
        <f>Semáforo!C97/Semáforo!C85-1</f>
        <v>-0.10297088021165979</v>
      </c>
      <c r="D97" s="29">
        <f>Semáforo!D97/Semáforo!D85-1</f>
        <v>-0.034704226600189236</v>
      </c>
      <c r="E97" s="30">
        <f>Semáforo!E97/Semáforo!E85-1</f>
        <v>-0.07311848219567663</v>
      </c>
      <c r="F97" s="30">
        <f>Semáforo!F97/Semáforo!F85-1</f>
        <v>-0.07501705406855252</v>
      </c>
      <c r="G97" s="30">
        <f>Semáforo!G97/Semáforo!G85-1</f>
        <v>-0.040743114441261996</v>
      </c>
    </row>
    <row r="98" spans="1:7" ht="15">
      <c r="A98" s="6">
        <v>43282</v>
      </c>
      <c r="B98" s="28">
        <f>Semáforo!B98/Semáforo!B86-1</f>
        <v>-0.007931015698375843</v>
      </c>
      <c r="C98" s="29">
        <f>Semáforo!C98/Semáforo!C86-1</f>
        <v>-0.014702598823928437</v>
      </c>
      <c r="D98" s="29">
        <f>Semáforo!D98/Semáforo!D86-1</f>
        <v>-0.004817642229621</v>
      </c>
      <c r="E98" s="30">
        <f>Semáforo!E98/Semáforo!E86-1</f>
        <v>-0.010311395986305927</v>
      </c>
      <c r="F98" s="30">
        <f>Semáforo!F98/Semáforo!F86-1</f>
        <v>-0.010587442779556588</v>
      </c>
      <c r="G98" s="30">
        <f>Semáforo!G98/Semáforo!G86-1</f>
        <v>-0.05321237375026655</v>
      </c>
    </row>
    <row r="99" spans="1:7" ht="15">
      <c r="A99" s="6">
        <v>43313</v>
      </c>
      <c r="B99" s="28">
        <f>Semáforo!B99/Semáforo!B87-1</f>
        <v>-0.0019481194392549916</v>
      </c>
      <c r="C99" s="29">
        <f>Semáforo!C99/Semáforo!C87-1</f>
        <v>-0.003655036695078051</v>
      </c>
      <c r="D99" s="29">
        <f>Semáforo!D99/Semáforo!D87-1</f>
        <v>-0.0011769183547397644</v>
      </c>
      <c r="E99" s="30">
        <f>Semáforo!E99/Semáforo!E87-1</f>
        <v>-0.002543483160320159</v>
      </c>
      <c r="F99" s="30">
        <f>Semáforo!F99/Semáforo!F87-1</f>
        <v>-0.002612850566270253</v>
      </c>
      <c r="G99" s="30">
        <f>Semáforo!G99/Semáforo!G87-1</f>
        <v>-0.030038923436591092</v>
      </c>
    </row>
    <row r="100" spans="1:7" ht="15">
      <c r="A100" s="6">
        <v>43344</v>
      </c>
      <c r="B100" s="28">
        <f>Semáforo!B100/Semáforo!B88-1</f>
        <v>-0.08272068475744654</v>
      </c>
      <c r="C100" s="29">
        <f>Semáforo!C100/Semáforo!C88-1</f>
        <v>-0.14810019854002654</v>
      </c>
      <c r="D100" s="29">
        <f>Semáforo!D100/Semáforo!D88-1</f>
        <v>-0.05108037660415743</v>
      </c>
      <c r="E100" s="30">
        <f>Semáforo!E100/Semáforo!E88-1</f>
        <v>-0.10622485789257108</v>
      </c>
      <c r="F100" s="30">
        <f>Semáforo!F100/Semáforo!F88-1</f>
        <v>-0.10891320593531362</v>
      </c>
      <c r="G100" s="30">
        <f>Semáforo!G100/Semáforo!G88-1</f>
        <v>-0.042232223238439226</v>
      </c>
    </row>
    <row r="101" spans="1:7" ht="15">
      <c r="A101" s="6">
        <v>43374</v>
      </c>
      <c r="B101" s="28">
        <f>Semáforo!B101/Semáforo!B89-1</f>
        <v>-0.07395084313318978</v>
      </c>
      <c r="C101" s="29">
        <f>Semáforo!C101/Semáforo!C89-1</f>
        <v>-0.13123018334359748</v>
      </c>
      <c r="D101" s="29">
        <f>Semáforo!D101/Semáforo!D89-1</f>
        <v>-0.04586264270142748</v>
      </c>
      <c r="E101" s="30">
        <f>Semáforo!E101/Semáforo!E89-1</f>
        <v>-0.09466006876247068</v>
      </c>
      <c r="F101" s="30">
        <f>Semáforo!F101/Semáforo!F89-1</f>
        <v>-0.09702031606319195</v>
      </c>
      <c r="G101" s="30">
        <f>Semáforo!G101/Semáforo!G89-1</f>
        <v>-0.07129321889690088</v>
      </c>
    </row>
    <row r="102" spans="1:7" ht="15">
      <c r="A102" s="6">
        <v>43405</v>
      </c>
      <c r="B102" s="28">
        <f>Semáforo!B102/Semáforo!B90-1</f>
        <v>-0.05978874643063281</v>
      </c>
      <c r="C102" s="29">
        <f>Semáforo!C102/Semáforo!C90-1</f>
        <v>-0.10595471854324523</v>
      </c>
      <c r="D102" s="29">
        <f>Semáforo!D102/Semáforo!D90-1</f>
        <v>-0.037104354844472165</v>
      </c>
      <c r="E102" s="30">
        <f>Semáforo!E102/Semáforo!E90-1</f>
        <v>-0.07649443086664443</v>
      </c>
      <c r="F102" s="30">
        <f>Semáforo!F102/Semáforo!F90-1</f>
        <v>-0.07839734986634728</v>
      </c>
      <c r="G102" s="30">
        <f>Semáforo!G102/Semáforo!G90-1</f>
        <v>-0.09469436032233114</v>
      </c>
    </row>
    <row r="103" spans="1:7" ht="15.75" thickBot="1">
      <c r="A103" s="10">
        <v>43435</v>
      </c>
      <c r="B103" s="19">
        <f>Semáforo!B103/Semáforo!B91-1</f>
        <v>-0.07796082810372129</v>
      </c>
      <c r="C103" s="20">
        <f>Semáforo!C103/Semáforo!C91-1</f>
        <v>-0.1365546625723546</v>
      </c>
      <c r="D103" s="20">
        <f>Semáforo!D103/Semáforo!D91-1</f>
        <v>-0.04866260387811505</v>
      </c>
      <c r="E103" s="21">
        <f>Semáforo!E103/Semáforo!E91-1</f>
        <v>-0.09932190855627732</v>
      </c>
      <c r="F103" s="21">
        <f>Semáforo!F103/Semáforo!F91-1</f>
        <v>-0.10174365232137417</v>
      </c>
      <c r="G103" s="21">
        <f>Semáforo!G103/Semáforo!G91-1</f>
        <v>-0.0924463609053584</v>
      </c>
    </row>
    <row r="104" spans="1:7" ht="15">
      <c r="A104" s="2">
        <v>43466</v>
      </c>
      <c r="B104" s="22">
        <f>Semáforo!B104/Semáforo!B92-1</f>
        <v>-0.04078643988918795</v>
      </c>
      <c r="C104" s="23">
        <f>Semáforo!C104/Semáforo!C92-1</f>
        <v>-0.07193982559036549</v>
      </c>
      <c r="D104" s="23">
        <f>Semáforo!D104/Semáforo!D92-1</f>
        <v>-0.0253706002917633</v>
      </c>
      <c r="E104" s="24">
        <f>Semáforo!E104/Semáforo!E92-1</f>
        <v>-0.05209358249370155</v>
      </c>
      <c r="F104" s="24">
        <f>Semáforo!F104/Semáforo!F92-1</f>
        <v>-0.05337911339705059</v>
      </c>
      <c r="G104" s="24">
        <f>Semáforo!G104/Semáforo!G92-1</f>
        <v>-0.07793468008637516</v>
      </c>
    </row>
    <row r="105" spans="1:7" ht="15">
      <c r="A105" s="6">
        <v>43497</v>
      </c>
      <c r="B105" s="28">
        <f>Semáforo!B105/Semáforo!B93-1</f>
        <v>0.020456500403574385</v>
      </c>
      <c r="C105" s="29">
        <f>Semáforo!C105/Semáforo!C93-1</f>
        <v>0.036926374590391164</v>
      </c>
      <c r="D105" s="29">
        <f>Semáforo!D105/Semáforo!D93-1</f>
        <v>0.012582213560163202</v>
      </c>
      <c r="E105" s="30">
        <f>Semáforo!E105/Semáforo!E93-1</f>
        <v>0.026346396039655717</v>
      </c>
      <c r="F105" s="30">
        <f>Semáforo!F105/Semáforo!F93-1</f>
        <v>0.02702228032708076</v>
      </c>
      <c r="G105" s="30">
        <f>Semáforo!G105/Semáforo!G93-1</f>
        <v>-0.04383231750175709</v>
      </c>
    </row>
    <row r="106" spans="1:7" ht="15">
      <c r="A106" s="6">
        <v>43525</v>
      </c>
      <c r="B106" s="28">
        <f>Semáforo!B106/Semáforo!B94-1</f>
        <v>-0.042663414218607865</v>
      </c>
      <c r="C106" s="29">
        <f>Semáforo!C106/Semáforo!C94-1</f>
        <v>-0.07816836244390701</v>
      </c>
      <c r="D106" s="29">
        <f>Semáforo!D106/Semáforo!D94-1</f>
        <v>-0.026056836884842394</v>
      </c>
      <c r="E106" s="30">
        <f>Semáforo!E106/Semáforo!E94-1</f>
        <v>-0.055239308433191914</v>
      </c>
      <c r="F106" s="30">
        <f>Semáforo!F106/Semáforo!F94-1</f>
        <v>-0.05669099014167811</v>
      </c>
      <c r="G106" s="30">
        <f>Semáforo!G106/Semáforo!G94-1</f>
        <v>-0.0277905907354854</v>
      </c>
    </row>
    <row r="107" spans="1:7" ht="15">
      <c r="A107" s="6">
        <v>43556</v>
      </c>
      <c r="B107" s="28">
        <f>Semáforo!B107/Semáforo!B95-1</f>
        <v>-0.05232499521028755</v>
      </c>
      <c r="C107" s="29">
        <f>Semáforo!C107/Semáforo!C95-1</f>
        <v>-0.09217417323661092</v>
      </c>
      <c r="D107" s="29">
        <f>Semáforo!D107/Semáforo!D95-1</f>
        <v>-0.032568541388465766</v>
      </c>
      <c r="E107" s="30">
        <f>Semáforo!E107/Semáforo!E95-1</f>
        <v>-0.06680002706692056</v>
      </c>
      <c r="F107" s="30">
        <f>Semáforo!F107/Semáforo!F95-1</f>
        <v>-0.06844487347404316</v>
      </c>
      <c r="G107" s="30">
        <f>Semáforo!G107/Semáforo!G95-1</f>
        <v>-0.03301069991556216</v>
      </c>
    </row>
    <row r="108" spans="1:7" ht="15">
      <c r="A108" s="6">
        <v>43586</v>
      </c>
      <c r="B108" s="28">
        <f>Semáforo!B108/Semáforo!B96-1</f>
        <v>-0.018010218844869197</v>
      </c>
      <c r="C108" s="29">
        <f>Semáforo!C108/Semáforo!C96-1</f>
        <v>-0.03315633989677513</v>
      </c>
      <c r="D108" s="29">
        <f>Semáforo!D108/Semáforo!D96-1</f>
        <v>-0.01097537189186637</v>
      </c>
      <c r="E108" s="30">
        <f>Semáforo!E108/Semáforo!E96-1</f>
        <v>-0.02335847339411068</v>
      </c>
      <c r="F108" s="30">
        <f>Semáforo!F108/Semáforo!F96-1</f>
        <v>-0.02397700530908531</v>
      </c>
      <c r="G108" s="30">
        <f>Semáforo!G108/Semáforo!G96-1</f>
        <v>-0.05017986063320268</v>
      </c>
    </row>
    <row r="109" spans="1:7" ht="15">
      <c r="A109" s="6">
        <v>43617</v>
      </c>
      <c r="B109" s="28">
        <f>Semáforo!B109/Semáforo!B97-1</f>
        <v>0.03865290839712854</v>
      </c>
      <c r="C109" s="29">
        <f>Semáforo!C109/Semáforo!C97-1</f>
        <v>0.07392433803842846</v>
      </c>
      <c r="D109" s="29">
        <f>Semáforo!D109/Semáforo!D97-1</f>
        <v>0.02315269370845985</v>
      </c>
      <c r="E109" s="30">
        <f>Semáforo!E109/Semáforo!E97-1</f>
        <v>0.05080219837357425</v>
      </c>
      <c r="F109" s="30">
        <f>Semáforo!F109/Semáforo!F97-1</f>
        <v>0.05222829402384299</v>
      </c>
      <c r="G109" s="30">
        <f>Semáforo!G109/Semáforo!G97-1</f>
        <v>-0.016005327893329868</v>
      </c>
    </row>
    <row r="110" spans="1:7" ht="15">
      <c r="A110" s="6">
        <v>43647</v>
      </c>
      <c r="B110" s="28">
        <f>Semáforo!B110/Semáforo!B98-1</f>
        <v>0.05464274361034116</v>
      </c>
      <c r="C110" s="29">
        <f>Semáforo!C110/Semáforo!C98-1</f>
        <v>0.10199346113292163</v>
      </c>
      <c r="D110" s="29">
        <f>Semáforo!D110/Semáforo!D98-1</f>
        <v>0.03308852717959754</v>
      </c>
      <c r="E110" s="30">
        <f>Semáforo!E110/Semáforo!E98-1</f>
        <v>0.07121384838695133</v>
      </c>
      <c r="F110" s="30">
        <f>Semáforo!F110/Semáforo!F98-1</f>
        <v>0.07314071778216058</v>
      </c>
      <c r="G110" s="30">
        <f>Semáforo!G110/Semáforo!G98-1</f>
        <v>0.03315231149168518</v>
      </c>
    </row>
    <row r="111" spans="1:7" ht="15">
      <c r="A111" s="6">
        <v>43678</v>
      </c>
      <c r="B111" s="28">
        <f>Semáforo!B111/Semáforo!B99-1</f>
        <v>0.026672178928306423</v>
      </c>
      <c r="C111" s="29">
        <f>Semáforo!C111/Semáforo!C99-1</f>
        <v>0.050127730769986556</v>
      </c>
      <c r="D111" s="29">
        <f>Semáforo!D111/Semáforo!D99-1</f>
        <v>0.016101035197766844</v>
      </c>
      <c r="E111" s="30">
        <f>Semáforo!E111/Semáforo!E99-1</f>
        <v>0.03484423449310925</v>
      </c>
      <c r="F111" s="30">
        <f>Semáforo!F111/Semáforo!F99-1</f>
        <v>0.03579701693832771</v>
      </c>
      <c r="G111" s="30">
        <f>Semáforo!G111/Semáforo!G99-1</f>
        <v>0.05380387926073138</v>
      </c>
    </row>
    <row r="112" spans="1:7" ht="15">
      <c r="A112" s="6">
        <v>43709</v>
      </c>
      <c r="B112" s="28">
        <f>Semáforo!B112/Semáforo!B100-1</f>
        <v>0.09900466043882772</v>
      </c>
      <c r="C112" s="29">
        <f>Semáforo!C112/Semáforo!C100-1</f>
        <v>0.19085794424797076</v>
      </c>
      <c r="D112" s="29">
        <f>Semáforo!D112/Semáforo!D100-1</f>
        <v>0.05909731920878092</v>
      </c>
      <c r="E112" s="30">
        <f>Semáforo!E112/Semáforo!E100-1</f>
        <v>0.13047911578243054</v>
      </c>
      <c r="F112" s="30">
        <f>Semáforo!F112/Semáforo!F100-1</f>
        <v>0.13418490174607434</v>
      </c>
      <c r="G112" s="30">
        <f>Semáforo!G112/Semáforo!G100-1</f>
        <v>0.08034735293084405</v>
      </c>
    </row>
    <row r="113" spans="1:7" ht="15">
      <c r="A113" s="6">
        <v>43739</v>
      </c>
      <c r="B113" s="28">
        <f>Semáforo!B113/Semáforo!B101-1</f>
        <v>0.04995150534475368</v>
      </c>
      <c r="C113" s="29">
        <f>Semáforo!C113/Semáforo!C101-1</f>
        <v>0.0944862261128705</v>
      </c>
      <c r="D113" s="29">
        <f>Semáforo!D113/Semáforo!D101-1</f>
        <v>0.030066831759957502</v>
      </c>
      <c r="E113" s="30">
        <f>Semáforo!E113/Semáforo!E101-1</f>
        <v>0.06540254242342725</v>
      </c>
      <c r="F113" s="30">
        <f>Semáforo!F113/Semáforo!F101-1</f>
        <v>0.06720849917568295</v>
      </c>
      <c r="G113" s="30">
        <f>Semáforo!G113/Semáforo!G101-1</f>
        <v>0.07840766860174964</v>
      </c>
    </row>
    <row r="114" spans="1:7" ht="15">
      <c r="A114" s="6">
        <v>43770</v>
      </c>
      <c r="B114" s="28">
        <f>Semáforo!B114/Semáforo!B102-1</f>
        <v>-0.024476887596684205</v>
      </c>
      <c r="C114" s="29">
        <f>Semáforo!C114/Semáforo!C102-1</f>
        <v>-0.04561660683901825</v>
      </c>
      <c r="D114" s="29">
        <f>Semáforo!D114/Semáforo!D102-1</f>
        <v>-0.014832277862922627</v>
      </c>
      <c r="E114" s="30">
        <f>Semáforo!E114/Semáforo!E102-1</f>
        <v>-0.031882508905996865</v>
      </c>
      <c r="F114" s="30">
        <f>Semáforo!F114/Semáforo!F102-1</f>
        <v>-0.032743104779538346</v>
      </c>
      <c r="G114" s="30">
        <f>Semáforo!G114/Semáforo!G102-1</f>
        <v>0.05481170548811565</v>
      </c>
    </row>
    <row r="115" spans="1:7" ht="15.75" thickBot="1">
      <c r="A115" s="10">
        <v>43800</v>
      </c>
      <c r="B115" s="19">
        <f>Semáforo!B115/Semáforo!B103-1</f>
        <v>0.002346555735622591</v>
      </c>
      <c r="C115" s="20">
        <f>Semáforo!C115/Semáforo!C103-1</f>
        <v>0.0043891001160270005</v>
      </c>
      <c r="D115" s="20">
        <f>Semáforo!D115/Semáforo!D103-1</f>
        <v>0.001419595380846017</v>
      </c>
      <c r="E115" s="21">
        <f>Semáforo!E115/Semáforo!E103-1</f>
        <v>0.0030604075165665545</v>
      </c>
      <c r="F115" s="21">
        <f>Semáforo!F115/Semáforo!F103-1</f>
        <v>0.003143480938287535</v>
      </c>
      <c r="G115" s="21">
        <f>Semáforo!G115/Semáforo!G103-1</f>
        <v>0.012140773758474</v>
      </c>
    </row>
    <row r="116" spans="1:7" ht="15">
      <c r="A116" s="2">
        <v>43831</v>
      </c>
      <c r="B116" s="22">
        <f>Semáforo!B116/Semáforo!B104-1</f>
        <v>-0.08277932717889636</v>
      </c>
      <c r="C116" s="23">
        <f>Semáforo!C116/Semáforo!C104-1</f>
        <v>-0.15090882832791108</v>
      </c>
      <c r="D116" s="23">
        <f>Semáforo!D116/Semáforo!D104-1</f>
        <v>-0.050677203146620164</v>
      </c>
      <c r="E116" s="24">
        <f>Semáforo!E116/Semáforo!E104-1</f>
        <v>-0.10698925525701863</v>
      </c>
      <c r="F116" s="24">
        <f>Semáforo!F116/Semáforo!F104-1</f>
        <v>-0.10977834429005218</v>
      </c>
      <c r="G116" s="24">
        <f>Semáforo!G116/Semáforo!G104-1</f>
        <v>-0.0472915184156798</v>
      </c>
    </row>
    <row r="117" spans="1:7" ht="15">
      <c r="A117" s="6">
        <v>43862</v>
      </c>
      <c r="B117" s="28">
        <f>Semáforo!B117/Semáforo!B105-1</f>
        <v>-0.1726840697178731</v>
      </c>
      <c r="C117" s="29">
        <f>Semáforo!C117/Semáforo!C105-1</f>
        <v>-0.3067638523067031</v>
      </c>
      <c r="D117" s="29">
        <f>Semáforo!D117/Semáforo!D105-1</f>
        <v>-0.10703903639397372</v>
      </c>
      <c r="E117" s="30">
        <f>Semáforo!E117/Semáforo!E105-1</f>
        <v>-0.2211274650211067</v>
      </c>
      <c r="F117" s="30">
        <f>Semáforo!F117/Semáforo!F105-1</f>
        <v>-0.22665095990886286</v>
      </c>
      <c r="G117" s="30">
        <f>Semáforo!G117/Semáforo!G105-1</f>
        <v>-0.11428101237442678</v>
      </c>
    </row>
    <row r="118" spans="1:7" ht="15">
      <c r="A118" s="6">
        <v>43891</v>
      </c>
      <c r="B118" s="28">
        <f>Semáforo!B118/Semáforo!B106-1</f>
        <v>-0.21964138183367732</v>
      </c>
      <c r="C118" s="29">
        <f>Semáforo!C118/Semáforo!C106-1</f>
        <v>-0.4179291086950069</v>
      </c>
      <c r="D118" s="29">
        <f>Semáforo!D118/Semáforo!D106-1</f>
        <v>-0.13185946124429948</v>
      </c>
      <c r="E118" s="30">
        <f>Semáforo!E118/Semáforo!E106-1</f>
        <v>-0.28817057517262823</v>
      </c>
      <c r="F118" s="30">
        <f>Semáforo!F118/Semáforo!F106-1</f>
        <v>-0.2961987869935605</v>
      </c>
      <c r="G118" s="30">
        <f>Semáforo!G118/Semáforo!G106-1</f>
        <v>-0.2092666957706807</v>
      </c>
    </row>
    <row r="119" spans="1:7" ht="15">
      <c r="A119" s="6">
        <v>43922</v>
      </c>
      <c r="B119" s="28">
        <f>Semáforo!B119/Semáforo!B107-1</f>
        <v>-0.4889106753440824</v>
      </c>
      <c r="C119" s="29">
        <f>Semáforo!C119/Semáforo!C107-1</f>
        <v>-0.8990554252097199</v>
      </c>
      <c r="D119" s="29">
        <f>Semáforo!D119/Semáforo!D107-1</f>
        <v>-0.298097169445144</v>
      </c>
      <c r="E119" s="30">
        <f>Semáforo!E119/Semáforo!E107-1</f>
        <v>-0.6338429584228886</v>
      </c>
      <c r="F119" s="30">
        <f>Semáforo!F119/Semáforo!F107-1</f>
        <v>-0.6505970861437393</v>
      </c>
      <c r="G119" s="30">
        <f>Semáforo!G119/Semáforo!G107-1</f>
        <v>-0.3895819260939314</v>
      </c>
    </row>
    <row r="120" spans="1:7" ht="15">
      <c r="A120" s="6">
        <v>43952</v>
      </c>
      <c r="B120" s="28">
        <f>Semáforo!B120/Semáforo!B108-1</f>
        <v>-0.5076036136430295</v>
      </c>
      <c r="C120" s="29">
        <f>Semáforo!C120/Semáforo!C108-1</f>
        <v>-0.9491241258596121</v>
      </c>
      <c r="D120" s="29">
        <f>Semáforo!D120/Semáforo!D108-1</f>
        <v>-0.3071318262947067</v>
      </c>
      <c r="E120" s="30">
        <f>Semáforo!E120/Semáforo!E108-1</f>
        <v>-0.6619450714367332</v>
      </c>
      <c r="F120" s="30">
        <f>Semáforo!F120/Semáforo!F108-1</f>
        <v>-0.6799039643491409</v>
      </c>
      <c r="G120" s="30">
        <f>Semáforo!G120/Semáforo!G108-1</f>
        <v>-0.5453319701779439</v>
      </c>
    </row>
    <row r="121" spans="1:7" ht="15">
      <c r="A121" s="6">
        <v>43983</v>
      </c>
      <c r="B121" s="28">
        <f>Semáforo!B121/Semáforo!B109-1</f>
        <v>-0.35237089533574206</v>
      </c>
      <c r="C121" s="29">
        <f>Semáforo!C121/Semáforo!C109-1</f>
        <v>-0.6517815361364387</v>
      </c>
      <c r="D121" s="29">
        <f>Semáforo!D121/Semáforo!D109-1</f>
        <v>-0.21426407900088273</v>
      </c>
      <c r="E121" s="30">
        <f>Semáforo!E121/Semáforo!E109-1</f>
        <v>-0.4577726346493285</v>
      </c>
      <c r="F121" s="30">
        <f>Semáforo!F121/Semáforo!F109-1</f>
        <v>-0.4699851746970384</v>
      </c>
      <c r="G121" s="30">
        <f>Semáforo!G121/Semáforo!G109-1</f>
        <v>-0.599874407050949</v>
      </c>
    </row>
    <row r="122" spans="1:7" ht="15">
      <c r="A122" s="6">
        <v>44013</v>
      </c>
      <c r="B122" s="28">
        <f>Semáforo!B122/Semáforo!B110-1</f>
        <v>-0.3471836127793131</v>
      </c>
      <c r="C122" s="29">
        <f>Semáforo!C122/Semáforo!C110-1</f>
        <v>-0.6201909177601322</v>
      </c>
      <c r="D122" s="29">
        <f>Semáforo!D122/Semáforo!D110-1</f>
        <v>-0.2146208881496826</v>
      </c>
      <c r="E122" s="30">
        <f>Semáforo!E122/Semáforo!E110-1</f>
        <v>-0.4454719540193256</v>
      </c>
      <c r="F122" s="30">
        <f>Semáforo!F122/Semáforo!F110-1</f>
        <v>-0.45670380975630886</v>
      </c>
      <c r="G122" s="30">
        <f>Semáforo!G122/Semáforo!G110-1</f>
        <v>-0.5332338788213276</v>
      </c>
    </row>
    <row r="123" spans="1:7" ht="15">
      <c r="A123" s="6">
        <v>44044</v>
      </c>
      <c r="B123" s="28">
        <f>Semáforo!B123/Semáforo!B111-1</f>
        <v>-0.24639332026110572</v>
      </c>
      <c r="C123" s="29">
        <f>Semáforo!C123/Semáforo!C111-1</f>
        <v>-0.4527288237265842</v>
      </c>
      <c r="D123" s="29">
        <f>Semáforo!D123/Semáforo!D111-1</f>
        <v>-0.15028621026993294</v>
      </c>
      <c r="E123" s="30">
        <f>Semáforo!E123/Semáforo!E111-1</f>
        <v>-0.31934356621725635</v>
      </c>
      <c r="F123" s="30">
        <f>Semáforo!F123/Semáforo!F111-1</f>
        <v>-0.32777393035892366</v>
      </c>
      <c r="G123" s="30">
        <f>Semáforo!G123/Semáforo!G111-1</f>
        <v>-0.4185726974877193</v>
      </c>
    </row>
    <row r="124" spans="1:7" ht="15">
      <c r="A124" s="6">
        <v>44075</v>
      </c>
      <c r="B124" s="28">
        <f>Semáforo!B124/Semáforo!B112-1</f>
        <v>-0.2147561461644677</v>
      </c>
      <c r="C124" s="29">
        <f>Semáforo!C124/Semáforo!C112-1</f>
        <v>-0.38206722218739086</v>
      </c>
      <c r="D124" s="29">
        <f>Semáforo!D124/Semáforo!D112-1</f>
        <v>-0.13302136785329144</v>
      </c>
      <c r="E124" s="30">
        <f>Semáforo!E124/Semáforo!E112-1</f>
        <v>-0.2751490126013497</v>
      </c>
      <c r="F124" s="30">
        <f>Semáforo!F124/Semáforo!F112-1</f>
        <v>-0.28203907926751537</v>
      </c>
      <c r="G124" s="30">
        <f>Semáforo!G124/Semáforo!G112-1</f>
        <v>-0.35575557776550615</v>
      </c>
    </row>
    <row r="125" spans="1:7" ht="15">
      <c r="A125" s="6">
        <v>44105</v>
      </c>
      <c r="B125" s="28">
        <f>Semáforo!B125/Semáforo!B113-1</f>
        <v>-0.19766470969932537</v>
      </c>
      <c r="C125" s="29">
        <f>Semáforo!C125/Semáforo!C113-1</f>
        <v>-0.35868069408039194</v>
      </c>
      <c r="D125" s="29">
        <f>Semáforo!D125/Semáforo!D113-1</f>
        <v>-0.12127521778653294</v>
      </c>
      <c r="E125" s="30">
        <f>Semáforo!E125/Semáforo!E113-1</f>
        <v>-0.25505315561165176</v>
      </c>
      <c r="F125" s="30">
        <f>Semáforo!F125/Semáforo!F113-1</f>
        <v>-0.26165239891858083</v>
      </c>
      <c r="G125" s="30">
        <f>Semáforo!G125/Semáforo!G113-1</f>
        <v>-0.29014912714899366</v>
      </c>
    </row>
    <row r="126" spans="1:7" ht="15">
      <c r="A126" s="6">
        <v>44136</v>
      </c>
      <c r="B126" s="28">
        <f>Semáforo!B126/Semáforo!B114-1</f>
        <v>-0.20655538649284222</v>
      </c>
      <c r="C126" s="29">
        <f>Semáforo!C126/Semáforo!C114-1</f>
        <v>-0.3934757740320636</v>
      </c>
      <c r="D126" s="29">
        <f>Semáforo!D126/Semáforo!D114-1</f>
        <v>-0.12394116477251282</v>
      </c>
      <c r="E126" s="30">
        <f>Semáforo!E126/Semáforo!E114-1</f>
        <v>-0.2711079903570489</v>
      </c>
      <c r="F126" s="30">
        <f>Semáforo!F126/Semáforo!F114-1</f>
        <v>-0.2786736578971416</v>
      </c>
      <c r="G126" s="30">
        <f>Semáforo!G126/Semáforo!G114-1</f>
        <v>-0.27409866602127075</v>
      </c>
    </row>
    <row r="127" spans="1:7" ht="15.75" thickBot="1">
      <c r="A127" s="10">
        <v>44166</v>
      </c>
      <c r="B127" s="19"/>
      <c r="C127" s="20"/>
      <c r="D127" s="20"/>
      <c r="E127" s="21"/>
      <c r="F127" s="21"/>
      <c r="G127" s="21"/>
    </row>
  </sheetData>
  <sheetProtection/>
  <mergeCells count="2">
    <mergeCell ref="A1:F1"/>
    <mergeCell ref="B3:E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pane xSplit="1" ySplit="4" topLeftCell="B1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27" sqref="C127"/>
    </sheetView>
  </sheetViews>
  <sheetFormatPr defaultColWidth="9.140625" defaultRowHeight="15"/>
  <cols>
    <col min="1" max="7" width="13.7109375" style="1" customWidth="1"/>
    <col min="8" max="16384" width="9.140625" style="1" customWidth="1"/>
  </cols>
  <sheetData>
    <row r="1" spans="1:6" ht="15">
      <c r="A1" s="39" t="s">
        <v>3</v>
      </c>
      <c r="B1" s="39"/>
      <c r="C1" s="39"/>
      <c r="D1" s="39"/>
      <c r="E1" s="39"/>
      <c r="F1" s="39"/>
    </row>
    <row r="2" ht="15.75" thickBot="1"/>
    <row r="3" spans="2:5" ht="15.75" thickBot="1">
      <c r="B3" s="36" t="s">
        <v>4</v>
      </c>
      <c r="C3" s="37"/>
      <c r="D3" s="37"/>
      <c r="E3" s="38"/>
    </row>
    <row r="4" spans="1:7" ht="45" customHeight="1" thickBot="1">
      <c r="A4" s="14" t="s">
        <v>1</v>
      </c>
      <c r="B4" s="15" t="s">
        <v>5</v>
      </c>
      <c r="C4" s="16" t="s">
        <v>6</v>
      </c>
      <c r="D4" s="16" t="s">
        <v>8</v>
      </c>
      <c r="E4" s="17" t="s">
        <v>7</v>
      </c>
      <c r="F4" s="18" t="s">
        <v>0</v>
      </c>
      <c r="G4" s="31" t="s">
        <v>9</v>
      </c>
    </row>
    <row r="5" spans="1:7" ht="15">
      <c r="A5" s="2">
        <v>40452</v>
      </c>
      <c r="B5" s="3" t="s">
        <v>2</v>
      </c>
      <c r="C5" s="4" t="s">
        <v>2</v>
      </c>
      <c r="D5" s="4" t="s">
        <v>2</v>
      </c>
      <c r="E5" s="5" t="s">
        <v>2</v>
      </c>
      <c r="F5" s="5" t="s">
        <v>2</v>
      </c>
      <c r="G5" s="5" t="s">
        <v>2</v>
      </c>
    </row>
    <row r="6" spans="1:7" ht="15">
      <c r="A6" s="6">
        <v>40483</v>
      </c>
      <c r="B6" s="7" t="s">
        <v>2</v>
      </c>
      <c r="C6" s="8" t="s">
        <v>2</v>
      </c>
      <c r="D6" s="8" t="s">
        <v>2</v>
      </c>
      <c r="E6" s="9" t="s">
        <v>2</v>
      </c>
      <c r="F6" s="9" t="s">
        <v>2</v>
      </c>
      <c r="G6" s="9" t="s">
        <v>2</v>
      </c>
    </row>
    <row r="7" spans="1:7" ht="15.75" thickBot="1">
      <c r="A7" s="10">
        <v>40513</v>
      </c>
      <c r="B7" s="11" t="s">
        <v>2</v>
      </c>
      <c r="C7" s="12" t="s">
        <v>2</v>
      </c>
      <c r="D7" s="12" t="s">
        <v>2</v>
      </c>
      <c r="E7" s="13" t="s">
        <v>2</v>
      </c>
      <c r="F7" s="13" t="s">
        <v>2</v>
      </c>
      <c r="G7" s="13" t="s">
        <v>2</v>
      </c>
    </row>
    <row r="8" spans="1:7" ht="15">
      <c r="A8" s="2">
        <v>40544</v>
      </c>
      <c r="B8" s="3" t="s">
        <v>2</v>
      </c>
      <c r="C8" s="4" t="s">
        <v>2</v>
      </c>
      <c r="D8" s="4" t="s">
        <v>2</v>
      </c>
      <c r="E8" s="5" t="s">
        <v>2</v>
      </c>
      <c r="F8" s="5" t="s">
        <v>2</v>
      </c>
      <c r="G8" s="5" t="s">
        <v>2</v>
      </c>
    </row>
    <row r="9" spans="1:7" ht="15">
      <c r="A9" s="6">
        <v>40575</v>
      </c>
      <c r="B9" s="7" t="s">
        <v>2</v>
      </c>
      <c r="C9" s="8" t="s">
        <v>2</v>
      </c>
      <c r="D9" s="8" t="s">
        <v>2</v>
      </c>
      <c r="E9" s="9" t="s">
        <v>2</v>
      </c>
      <c r="F9" s="9" t="s">
        <v>2</v>
      </c>
      <c r="G9" s="9" t="s">
        <v>2</v>
      </c>
    </row>
    <row r="10" spans="1:7" ht="15">
      <c r="A10" s="6">
        <v>40603</v>
      </c>
      <c r="B10" s="7" t="s">
        <v>2</v>
      </c>
      <c r="C10" s="8" t="s">
        <v>2</v>
      </c>
      <c r="D10" s="8" t="s">
        <v>2</v>
      </c>
      <c r="E10" s="9" t="s">
        <v>2</v>
      </c>
      <c r="F10" s="9" t="s">
        <v>2</v>
      </c>
      <c r="G10" s="9" t="s">
        <v>2</v>
      </c>
    </row>
    <row r="11" spans="1:7" ht="15">
      <c r="A11" s="6">
        <v>40634</v>
      </c>
      <c r="B11" s="7" t="s">
        <v>2</v>
      </c>
      <c r="C11" s="8" t="s">
        <v>2</v>
      </c>
      <c r="D11" s="8" t="s">
        <v>2</v>
      </c>
      <c r="E11" s="9" t="s">
        <v>2</v>
      </c>
      <c r="F11" s="9" t="s">
        <v>2</v>
      </c>
      <c r="G11" s="9" t="s">
        <v>2</v>
      </c>
    </row>
    <row r="12" spans="1:7" ht="15">
      <c r="A12" s="6">
        <v>40664</v>
      </c>
      <c r="B12" s="7" t="s">
        <v>2</v>
      </c>
      <c r="C12" s="8" t="s">
        <v>2</v>
      </c>
      <c r="D12" s="8" t="s">
        <v>2</v>
      </c>
      <c r="E12" s="9" t="s">
        <v>2</v>
      </c>
      <c r="F12" s="9" t="s">
        <v>2</v>
      </c>
      <c r="G12" s="9" t="s">
        <v>2</v>
      </c>
    </row>
    <row r="13" spans="1:7" ht="15">
      <c r="A13" s="6">
        <v>40695</v>
      </c>
      <c r="B13" s="7" t="s">
        <v>2</v>
      </c>
      <c r="C13" s="8" t="s">
        <v>2</v>
      </c>
      <c r="D13" s="8" t="s">
        <v>2</v>
      </c>
      <c r="E13" s="9" t="s">
        <v>2</v>
      </c>
      <c r="F13" s="9" t="s">
        <v>2</v>
      </c>
      <c r="G13" s="9" t="s">
        <v>2</v>
      </c>
    </row>
    <row r="14" spans="1:7" ht="15">
      <c r="A14" s="6">
        <v>40725</v>
      </c>
      <c r="B14" s="7" t="s">
        <v>2</v>
      </c>
      <c r="C14" s="8" t="s">
        <v>2</v>
      </c>
      <c r="D14" s="8" t="s">
        <v>2</v>
      </c>
      <c r="E14" s="9" t="s">
        <v>2</v>
      </c>
      <c r="F14" s="9" t="s">
        <v>2</v>
      </c>
      <c r="G14" s="9" t="s">
        <v>2</v>
      </c>
    </row>
    <row r="15" spans="1:7" ht="15">
      <c r="A15" s="6">
        <v>40756</v>
      </c>
      <c r="B15" s="7" t="s">
        <v>2</v>
      </c>
      <c r="C15" s="8" t="s">
        <v>2</v>
      </c>
      <c r="D15" s="8" t="s">
        <v>2</v>
      </c>
      <c r="E15" s="9" t="s">
        <v>2</v>
      </c>
      <c r="F15" s="9" t="s">
        <v>2</v>
      </c>
      <c r="G15" s="9" t="s">
        <v>2</v>
      </c>
    </row>
    <row r="16" spans="1:7" ht="15">
      <c r="A16" s="6">
        <v>40787</v>
      </c>
      <c r="B16" s="7" t="s">
        <v>2</v>
      </c>
      <c r="C16" s="8" t="s">
        <v>2</v>
      </c>
      <c r="D16" s="8" t="s">
        <v>2</v>
      </c>
      <c r="E16" s="9" t="s">
        <v>2</v>
      </c>
      <c r="F16" s="9" t="s">
        <v>2</v>
      </c>
      <c r="G16" s="9" t="s">
        <v>2</v>
      </c>
    </row>
    <row r="17" spans="1:7" ht="15">
      <c r="A17" s="6">
        <v>40817</v>
      </c>
      <c r="B17" s="7" t="s">
        <v>2</v>
      </c>
      <c r="C17" s="8" t="s">
        <v>2</v>
      </c>
      <c r="D17" s="8" t="s">
        <v>2</v>
      </c>
      <c r="E17" s="9" t="s">
        <v>2</v>
      </c>
      <c r="F17" s="9" t="s">
        <v>2</v>
      </c>
      <c r="G17" s="9" t="s">
        <v>2</v>
      </c>
    </row>
    <row r="18" spans="1:7" ht="15">
      <c r="A18" s="6">
        <v>40848</v>
      </c>
      <c r="B18" s="7" t="s">
        <v>2</v>
      </c>
      <c r="C18" s="8" t="s">
        <v>2</v>
      </c>
      <c r="D18" s="8" t="s">
        <v>2</v>
      </c>
      <c r="E18" s="9" t="s">
        <v>2</v>
      </c>
      <c r="F18" s="9" t="s">
        <v>2</v>
      </c>
      <c r="G18" s="9" t="s">
        <v>2</v>
      </c>
    </row>
    <row r="19" spans="1:7" ht="15.75" thickBot="1">
      <c r="A19" s="10">
        <v>40878</v>
      </c>
      <c r="B19" s="11" t="s">
        <v>2</v>
      </c>
      <c r="C19" s="12" t="s">
        <v>2</v>
      </c>
      <c r="D19" s="12" t="s">
        <v>2</v>
      </c>
      <c r="E19" s="13" t="s">
        <v>2</v>
      </c>
      <c r="F19" s="13" t="s">
        <v>2</v>
      </c>
      <c r="G19" s="13" t="s">
        <v>2</v>
      </c>
    </row>
    <row r="20" spans="1:7" ht="15">
      <c r="A20" s="2">
        <v>40909</v>
      </c>
      <c r="B20" s="22">
        <f>SUM(Semáforo!B$20:B20)/SUM(Semáforo!B$8:B8)-1</f>
        <v>-0.151554087846546</v>
      </c>
      <c r="C20" s="23">
        <f>SUM(Semáforo!C$20:C20)/SUM(Semáforo!C$8:C8)-1</f>
        <v>-0.2892359136938385</v>
      </c>
      <c r="D20" s="23">
        <f>SUM(Semáforo!D$20:D20)/SUM(Semáforo!D$8:D8)-1</f>
        <v>-0.09086407934770935</v>
      </c>
      <c r="E20" s="24">
        <f>SUM(Semáforo!E$20:E20)/SUM(Semáforo!E$8:E8)-1</f>
        <v>-0.19904470328275126</v>
      </c>
      <c r="F20" s="24">
        <f>SUM(Semáforo!F$20:F20)/SUM(Semáforo!F$8:F8)-1</f>
        <v>-0.20461464896729564</v>
      </c>
      <c r="G20" s="24">
        <f>SUM(Semáforo!G$20:G20)/SUM(Semáforo!G$8:G8)-1</f>
        <v>-0.1851723283344996</v>
      </c>
    </row>
    <row r="21" spans="1:7" ht="15">
      <c r="A21" s="6">
        <v>40940</v>
      </c>
      <c r="B21" s="25">
        <f>SUM(Semáforo!B$20:B21)/SUM(Semáforo!B$8:B9)-1</f>
        <v>-0.15572224232499854</v>
      </c>
      <c r="C21" s="26">
        <f>SUM(Semáforo!C$20:C21)/SUM(Semáforo!C$8:C9)-1</f>
        <v>-0.2957394026094612</v>
      </c>
      <c r="D21" s="26">
        <f>SUM(Semáforo!D$20:D21)/SUM(Semáforo!D$8:D9)-1</f>
        <v>-0.09356548792850672</v>
      </c>
      <c r="E21" s="27">
        <f>SUM(Semáforo!E$20:E21)/SUM(Semáforo!E$8:E9)-1</f>
        <v>-0.2041733780137862</v>
      </c>
      <c r="F21" s="27">
        <f>SUM(Semáforo!F$20:F21)/SUM(Semáforo!F$8:F9)-1</f>
        <v>-0.2098452517446473</v>
      </c>
      <c r="G21" s="30">
        <f>SUM(Semáforo!G$20:G21)/SUM(Semáforo!G$8:G9)-1</f>
        <v>-0.19083326152970337</v>
      </c>
    </row>
    <row r="22" spans="1:7" ht="15">
      <c r="A22" s="6">
        <v>40969</v>
      </c>
      <c r="B22" s="25">
        <f>SUM(Semáforo!B$20:B22)/SUM(Semáforo!B$8:B10)-1</f>
        <v>-0.13686315998007537</v>
      </c>
      <c r="C22" s="26">
        <f>SUM(Semáforo!C$20:C22)/SUM(Semáforo!C$8:C10)-1</f>
        <v>-0.2625916448233456</v>
      </c>
      <c r="D22" s="26">
        <f>SUM(Semáforo!D$20:D22)/SUM(Semáforo!D$8:D10)-1</f>
        <v>-0.08186473845456799</v>
      </c>
      <c r="E22" s="27">
        <f>SUM(Semáforo!E$20:E22)/SUM(Semáforo!E$8:E10)-1</f>
        <v>-0.1800797413994456</v>
      </c>
      <c r="F22" s="27">
        <f>SUM(Semáforo!F$20:F22)/SUM(Semáforo!F$8:F10)-1</f>
        <v>-0.18515878887882675</v>
      </c>
      <c r="G22" s="30">
        <f>SUM(Semáforo!G$20:G22)/SUM(Semáforo!G$8:G10)-1</f>
        <v>-0.1889546758645918</v>
      </c>
    </row>
    <row r="23" spans="1:7" ht="15">
      <c r="A23" s="6">
        <v>41000</v>
      </c>
      <c r="B23" s="25">
        <f>SUM(Semáforo!B$20:B23)/SUM(Semáforo!B$8:B11)-1</f>
        <v>-0.12034331685663713</v>
      </c>
      <c r="C23" s="26">
        <f>SUM(Semáforo!C$20:C23)/SUM(Semáforo!C$8:C11)-1</f>
        <v>-0.2330647421425306</v>
      </c>
      <c r="D23" s="26">
        <f>SUM(Semáforo!D$20:D23)/SUM(Semáforo!D$8:D11)-1</f>
        <v>-0.07169156239941044</v>
      </c>
      <c r="E23" s="27">
        <f>SUM(Semáforo!E$20:E23)/SUM(Semáforo!E$8:E11)-1</f>
        <v>-0.15885161203929166</v>
      </c>
      <c r="F23" s="27">
        <f>SUM(Semáforo!F$20:F23)/SUM(Semáforo!F$8:F11)-1</f>
        <v>-0.1633935512958492</v>
      </c>
      <c r="G23" s="30">
        <f>SUM(Semáforo!G$20:G23)/SUM(Semáforo!G$8:G11)-1</f>
        <v>-0.17923431360187914</v>
      </c>
    </row>
    <row r="24" spans="1:7" ht="15">
      <c r="A24" s="6">
        <v>41030</v>
      </c>
      <c r="B24" s="25">
        <f>SUM(Semáforo!B$20:B24)/SUM(Semáforo!B$8:B12)-1</f>
        <v>-0.10797304515493089</v>
      </c>
      <c r="C24" s="26">
        <f>SUM(Semáforo!C$20:C24)/SUM(Semáforo!C$8:C12)-1</f>
        <v>-0.2106533298893255</v>
      </c>
      <c r="D24" s="26">
        <f>SUM(Semáforo!D$20:D24)/SUM(Semáforo!D$8:D12)-1</f>
        <v>-0.06411921677343235</v>
      </c>
      <c r="E24" s="27">
        <f>SUM(Semáforo!E$20:E24)/SUM(Semáforo!E$8:E12)-1</f>
        <v>-0.14288116851723442</v>
      </c>
      <c r="F24" s="27">
        <f>SUM(Semáforo!F$20:F24)/SUM(Semáforo!F$8:F12)-1</f>
        <v>-0.14701004858303568</v>
      </c>
      <c r="G24" s="30">
        <f>SUM(Semáforo!G$20:G24)/SUM(Semáforo!G$8:G12)-1</f>
        <v>-0.16445802070157756</v>
      </c>
    </row>
    <row r="25" spans="1:7" ht="15">
      <c r="A25" s="6">
        <v>41061</v>
      </c>
      <c r="B25" s="25">
        <f>SUM(Semáforo!B$20:B25)/SUM(Semáforo!B$8:B13)-1</f>
        <v>-0.10535593142368915</v>
      </c>
      <c r="C25" s="26">
        <f>SUM(Semáforo!C$20:C25)/SUM(Semáforo!C$8:C13)-1</f>
        <v>-0.20657193177615119</v>
      </c>
      <c r="D25" s="26">
        <f>SUM(Semáforo!D$20:D25)/SUM(Semáforo!D$8:D13)-1</f>
        <v>-0.06243280915093019</v>
      </c>
      <c r="E25" s="27">
        <f>SUM(Semáforo!E$20:E25)/SUM(Semáforo!E$8:E13)-1</f>
        <v>-0.13965340842895013</v>
      </c>
      <c r="F25" s="27">
        <f>SUM(Semáforo!F$20:F25)/SUM(Semáforo!F$8:F13)-1</f>
        <v>-0.1437177258009239</v>
      </c>
      <c r="G25" s="30">
        <f>SUM(Semáforo!G$20:G25)/SUM(Semáforo!G$8:G13)-1</f>
        <v>-0.15411479759455926</v>
      </c>
    </row>
    <row r="26" spans="1:7" ht="15">
      <c r="A26" s="6">
        <v>41091</v>
      </c>
      <c r="B26" s="25">
        <f>SUM(Semáforo!B$20:B26)/SUM(Semáforo!B$8:B14)-1</f>
        <v>-0.10421325845306828</v>
      </c>
      <c r="C26" s="26">
        <f>SUM(Semáforo!C$20:C26)/SUM(Semáforo!C$8:C14)-1</f>
        <v>-0.20496515735448895</v>
      </c>
      <c r="D26" s="26">
        <f>SUM(Semáforo!D$20:D26)/SUM(Semáforo!D$8:D14)-1</f>
        <v>-0.06167481330657898</v>
      </c>
      <c r="E26" s="27">
        <f>SUM(Semáforo!E$20:E26)/SUM(Semáforo!E$8:E14)-1</f>
        <v>-0.1382836169479429</v>
      </c>
      <c r="F26" s="27">
        <f>SUM(Semáforo!F$20:F26)/SUM(Semáforo!F$8:F14)-1</f>
        <v>-0.14232575669511205</v>
      </c>
      <c r="G26" s="30">
        <f>SUM(Semáforo!G$20:G26)/SUM(Semáforo!G$8:G14)-1</f>
        <v>-0.14843705988735723</v>
      </c>
    </row>
    <row r="27" spans="1:7" ht="15">
      <c r="A27" s="6">
        <v>41122</v>
      </c>
      <c r="B27" s="25">
        <f>SUM(Semáforo!B$20:B27)/SUM(Semáforo!B$8:B15)-1</f>
        <v>-0.09989176668821254</v>
      </c>
      <c r="C27" s="26">
        <f>SUM(Semáforo!C$20:C27)/SUM(Semáforo!C$8:C15)-1</f>
        <v>-0.19765078595547403</v>
      </c>
      <c r="D27" s="26">
        <f>SUM(Semáforo!D$20:D27)/SUM(Semáforo!D$8:D15)-1</f>
        <v>-0.058968019092196955</v>
      </c>
      <c r="E27" s="27">
        <f>SUM(Semáforo!E$20:E27)/SUM(Semáforo!E$8:E15)-1</f>
        <v>-0.13281859964155873</v>
      </c>
      <c r="F27" s="27">
        <f>SUM(Semáforo!F$20:F27)/SUM(Semáforo!F$8:F15)-1</f>
        <v>-0.13673395084053863</v>
      </c>
      <c r="G27" s="30">
        <f>SUM(Semáforo!G$20:G27)/SUM(Semáforo!G$8:G15)-1</f>
        <v>-0.1448832677318661</v>
      </c>
    </row>
    <row r="28" spans="1:7" ht="15">
      <c r="A28" s="6">
        <v>41153</v>
      </c>
      <c r="B28" s="25">
        <f>SUM(Semáforo!B$20:B28)/SUM(Semáforo!B$8:B16)-1</f>
        <v>-0.09335732791203188</v>
      </c>
      <c r="C28" s="26">
        <f>SUM(Semáforo!C$20:C28)/SUM(Semáforo!C$8:C16)-1</f>
        <v>-0.18615229954507184</v>
      </c>
      <c r="D28" s="26">
        <f>SUM(Semáforo!D$20:D28)/SUM(Semáforo!D$8:D16)-1</f>
        <v>-0.054933851516856036</v>
      </c>
      <c r="E28" s="27">
        <f>SUM(Semáforo!E$20:E28)/SUM(Semáforo!E$8:E16)-1</f>
        <v>-0.12445244954770895</v>
      </c>
      <c r="F28" s="27">
        <f>SUM(Semáforo!F$20:F28)/SUM(Semáforo!F$8:F16)-1</f>
        <v>-0.12816073301124697</v>
      </c>
      <c r="G28" s="30">
        <f>SUM(Semáforo!G$20:G28)/SUM(Semáforo!G$8:G16)-1</f>
        <v>-0.139654800387639</v>
      </c>
    </row>
    <row r="29" spans="1:7" ht="15">
      <c r="A29" s="6">
        <v>41183</v>
      </c>
      <c r="B29" s="25">
        <f>SUM(Semáforo!B$20:B29)/SUM(Semáforo!B$8:B17)-1</f>
        <v>-0.07582536860434963</v>
      </c>
      <c r="C29" s="26">
        <f>SUM(Semáforo!C$20:C29)/SUM(Semáforo!C$8:C17)-1</f>
        <v>-0.15219793133835735</v>
      </c>
      <c r="D29" s="26">
        <f>SUM(Semáforo!D$20:D29)/SUM(Semáforo!D$8:D17)-1</f>
        <v>-0.044496063005143305</v>
      </c>
      <c r="E29" s="27">
        <f>SUM(Semáforo!E$20:E29)/SUM(Semáforo!E$8:E17)-1</f>
        <v>-0.10130493159438558</v>
      </c>
      <c r="F29" s="27">
        <f>SUM(Semáforo!F$20:F29)/SUM(Semáforo!F$8:F17)-1</f>
        <v>-0.10435106142942652</v>
      </c>
      <c r="G29" s="30">
        <f>SUM(Semáforo!G$20:G29)/SUM(Semáforo!G$8:G17)-1</f>
        <v>-0.12743540516942398</v>
      </c>
    </row>
    <row r="30" spans="1:7" ht="15">
      <c r="A30" s="6">
        <v>41214</v>
      </c>
      <c r="B30" s="25">
        <f>SUM(Semáforo!B$20:B30)/SUM(Semáforo!B$8:B18)-1</f>
        <v>-0.064947645403451</v>
      </c>
      <c r="C30" s="26">
        <f>SUM(Semáforo!C$20:C30)/SUM(Semáforo!C$8:C18)-1</f>
        <v>-0.13139378922268963</v>
      </c>
      <c r="D30" s="26">
        <f>SUM(Semáforo!D$20:D30)/SUM(Semáforo!D$8:D18)-1</f>
        <v>-0.0379906226816934</v>
      </c>
      <c r="E30" s="27">
        <f>SUM(Semáforo!E$20:E30)/SUM(Semáforo!E$8:E18)-1</f>
        <v>-0.08699945606533221</v>
      </c>
      <c r="F30" s="27">
        <f>SUM(Semáforo!F$20:F30)/SUM(Semáforo!F$8:F18)-1</f>
        <v>-0.08964353184226992</v>
      </c>
      <c r="G30" s="30">
        <f>SUM(Semáforo!G$20:G30)/SUM(Semáforo!G$8:G18)-1</f>
        <v>-0.11275652212043286</v>
      </c>
    </row>
    <row r="31" spans="1:7" ht="15.75" thickBot="1">
      <c r="A31" s="10">
        <v>41244</v>
      </c>
      <c r="B31" s="19">
        <f>SUM(Semáforo!B$20:B31)/SUM(Semáforo!B$8:B19)-1</f>
        <v>-0.057650041708722455</v>
      </c>
      <c r="C31" s="20">
        <f>SUM(Semáforo!C$20:C31)/SUM(Semáforo!C$8:C19)-1</f>
        <v>-0.11735917821560349</v>
      </c>
      <c r="D31" s="20">
        <f>SUM(Semáforo!D$20:D31)/SUM(Semáforo!D$8:D19)-1</f>
        <v>-0.033637181337325184</v>
      </c>
      <c r="E31" s="21">
        <f>SUM(Semáforo!E$20:E31)/SUM(Semáforo!E$8:E19)-1</f>
        <v>-0.0773836018809595</v>
      </c>
      <c r="F31" s="21">
        <f>SUM(Semáforo!F$20:F31)/SUM(Semáforo!F$8:F19)-1</f>
        <v>-0.07975518775451895</v>
      </c>
      <c r="G31" s="21">
        <f>SUM(Semáforo!G$20:G31)/SUM(Semáforo!G$8:G19)-1</f>
        <v>-0.0980282712866547</v>
      </c>
    </row>
    <row r="32" spans="1:7" ht="15">
      <c r="A32" s="2">
        <v>41275</v>
      </c>
      <c r="B32" s="22">
        <f>SUM(Semáforo!B$32:B32)/SUM(Semáforo!B$20:B20)-1</f>
        <v>0.15115598174260314</v>
      </c>
      <c r="C32" s="23">
        <f>SUM(Semáforo!C$32:C32)/SUM(Semáforo!C$20:C20)-1</f>
        <v>0.34435673906424813</v>
      </c>
      <c r="D32" s="23">
        <f>SUM(Semáforo!D$32:D32)/SUM(Semáforo!D$20:D20)-1</f>
        <v>0.08457563321896244</v>
      </c>
      <c r="E32" s="24">
        <f>SUM(Semáforo!E$32:E32)/SUM(Semáforo!E$20:E20)-1</f>
        <v>0.2102926977151529</v>
      </c>
      <c r="F32" s="24">
        <f>SUM(Semáforo!F$32:F32)/SUM(Semáforo!F$20:F20)-1</f>
        <v>0.21769125326925653</v>
      </c>
      <c r="G32" s="24">
        <f>SUM(Semáforo!G$32:G32)/SUM(Semáforo!G$20:G20)-1</f>
        <v>0.11055144169137399</v>
      </c>
    </row>
    <row r="33" spans="1:7" ht="15">
      <c r="A33" s="6">
        <v>41306</v>
      </c>
      <c r="B33" s="25">
        <f>SUM(Semáforo!B$32:B33)/SUM(Semáforo!B$20:B21)-1</f>
        <v>0.1338286464744849</v>
      </c>
      <c r="C33" s="26">
        <f>SUM(Semáforo!C$32:C33)/SUM(Semáforo!C$20:C21)-1</f>
        <v>0.30469097138794154</v>
      </c>
      <c r="D33" s="26">
        <f>SUM(Semáforo!D$32:D33)/SUM(Semáforo!D$20:D21)-1</f>
        <v>0.07489676140419443</v>
      </c>
      <c r="E33" s="27">
        <f>SUM(Semáforo!E$32:E33)/SUM(Semáforo!E$20:E21)-1</f>
        <v>0.18615059812047674</v>
      </c>
      <c r="F33" s="27">
        <f>SUM(Semáforo!F$32:F33)/SUM(Semáforo!F$20:F21)-1</f>
        <v>0.1926951470868754</v>
      </c>
      <c r="G33" s="30">
        <f>SUM(Semáforo!G$32:G33)/SUM(Semáforo!G$20:G21)-1</f>
        <v>0.1255938415767499</v>
      </c>
    </row>
    <row r="34" spans="1:7" ht="15">
      <c r="A34" s="6">
        <v>41334</v>
      </c>
      <c r="B34" s="25">
        <f>SUM(Semáforo!B$32:B34)/SUM(Semáforo!B$20:B22)-1</f>
        <v>0.10071855511518457</v>
      </c>
      <c r="C34" s="26">
        <f>SUM(Semáforo!C$32:C34)/SUM(Semáforo!C$20:C22)-1</f>
        <v>0.22619105523191796</v>
      </c>
      <c r="D34" s="26">
        <f>SUM(Semáforo!D$32:D34)/SUM(Semáforo!D$20:D22)-1</f>
        <v>0.056636028130460314</v>
      </c>
      <c r="E34" s="27">
        <f>SUM(Semáforo!E$32:E34)/SUM(Semáforo!E$20:E22)-1</f>
        <v>0.1395069417966408</v>
      </c>
      <c r="F34" s="27">
        <f>SUM(Semáforo!F$32:F34)/SUM(Semáforo!F$20:F22)-1</f>
        <v>0.1443357532385119</v>
      </c>
      <c r="G34" s="30">
        <f>SUM(Semáforo!G$32:G34)/SUM(Semáforo!G$20:G22)-1</f>
        <v>0.1318275609021522</v>
      </c>
    </row>
    <row r="35" spans="1:7" ht="15">
      <c r="A35" s="6">
        <v>41365</v>
      </c>
      <c r="B35" s="25">
        <f>SUM(Semáforo!B$32:B35)/SUM(Semáforo!B$20:B23)-1</f>
        <v>0.09258015296922273</v>
      </c>
      <c r="C35" s="26">
        <f>SUM(Semáforo!C$32:C35)/SUM(Semáforo!C$20:C23)-1</f>
        <v>0.2056491876832265</v>
      </c>
      <c r="D35" s="26">
        <f>SUM(Semáforo!D$32:D35)/SUM(Semáforo!D$20:D23)-1</f>
        <v>0.05226186103029318</v>
      </c>
      <c r="E35" s="27">
        <f>SUM(Semáforo!E$32:E35)/SUM(Semáforo!E$20:E23)-1</f>
        <v>0.1277991993196288</v>
      </c>
      <c r="F35" s="27">
        <f>SUM(Semáforo!F$32:F35)/SUM(Semáforo!F$20:F23)-1</f>
        <v>0.13216693773307142</v>
      </c>
      <c r="G35" s="30">
        <f>SUM(Semáforo!G$32:G35)/SUM(Semáforo!G$20:G23)-1</f>
        <v>0.12495229218375248</v>
      </c>
    </row>
    <row r="36" spans="1:7" ht="15">
      <c r="A36" s="6">
        <v>41395</v>
      </c>
      <c r="B36" s="25">
        <f>SUM(Semáforo!B$32:B36)/SUM(Semáforo!B$20:B24)-1</f>
        <v>0.07687347308052117</v>
      </c>
      <c r="C36" s="26">
        <f>SUM(Semáforo!C$32:C36)/SUM(Semáforo!C$20:C24)-1</f>
        <v>0.16948828215237488</v>
      </c>
      <c r="D36" s="26">
        <f>SUM(Semáforo!D$32:D36)/SUM(Semáforo!D$20:D24)-1</f>
        <v>0.043511775938291475</v>
      </c>
      <c r="E36" s="27">
        <f>SUM(Semáforo!E$32:E36)/SUM(Semáforo!E$20:E24)-1</f>
        <v>0.10587004237696074</v>
      </c>
      <c r="F36" s="27">
        <f>SUM(Semáforo!F$32:F36)/SUM(Semáforo!F$20:F24)-1</f>
        <v>0.1094566713002294</v>
      </c>
      <c r="G36" s="30">
        <f>SUM(Semáforo!G$32:G36)/SUM(Semáforo!G$20:G24)-1</f>
        <v>0.11099297971420996</v>
      </c>
    </row>
    <row r="37" spans="1:7" ht="15">
      <c r="A37" s="6">
        <v>41426</v>
      </c>
      <c r="B37" s="25">
        <f>SUM(Semáforo!B$32:B37)/SUM(Semáforo!B$20:B25)-1</f>
        <v>0.07350808204188519</v>
      </c>
      <c r="C37" s="26">
        <f>SUM(Semáforo!C$32:C37)/SUM(Semáforo!C$20:C25)-1</f>
        <v>0.1625137599286759</v>
      </c>
      <c r="D37" s="26">
        <f>SUM(Semáforo!D$32:D37)/SUM(Semáforo!D$20:D25)-1</f>
        <v>0.041565868800478745</v>
      </c>
      <c r="E37" s="27">
        <f>SUM(Semáforo!E$32:E37)/SUM(Semáforo!E$20:E25)-1</f>
        <v>0.10132217050073145</v>
      </c>
      <c r="F37" s="27">
        <f>SUM(Semáforo!F$32:F37)/SUM(Semáforo!F$20:F25)-1</f>
        <v>0.10476585697285001</v>
      </c>
      <c r="G37" s="30">
        <f>SUM(Semáforo!G$32:G37)/SUM(Semáforo!G$20:G25)-1</f>
        <v>0.10346286916679559</v>
      </c>
    </row>
    <row r="38" spans="1:7" ht="15">
      <c r="A38" s="6">
        <v>41456</v>
      </c>
      <c r="B38" s="25">
        <f>SUM(Semáforo!B$32:B38)/SUM(Semáforo!B$20:B26)-1</f>
        <v>0.07569057872487606</v>
      </c>
      <c r="C38" s="26">
        <f>SUM(Semáforo!C$32:C38)/SUM(Semáforo!C$20:C26)-1</f>
        <v>0.16773255363204753</v>
      </c>
      <c r="D38" s="26">
        <f>SUM(Semáforo!D$32:D38)/SUM(Semáforo!D$20:D26)-1</f>
        <v>0.04276396352121026</v>
      </c>
      <c r="E38" s="27">
        <f>SUM(Semáforo!E$32:E38)/SUM(Semáforo!E$20:E26)-1</f>
        <v>0.10440705872455469</v>
      </c>
      <c r="F38" s="27">
        <f>SUM(Semáforo!F$32:F38)/SUM(Semáforo!F$20:F26)-1</f>
        <v>0.10796540400379984</v>
      </c>
      <c r="G38" s="30">
        <f>SUM(Semáforo!G$32:G38)/SUM(Semáforo!G$20:G26)-1</f>
        <v>0.0995239153068479</v>
      </c>
    </row>
    <row r="39" spans="1:7" ht="15">
      <c r="A39" s="6">
        <v>41487</v>
      </c>
      <c r="B39" s="25">
        <f>SUM(Semáforo!B$32:B39)/SUM(Semáforo!B$20:B27)-1</f>
        <v>0.08035300183274963</v>
      </c>
      <c r="C39" s="26">
        <f>SUM(Semáforo!C$32:C39)/SUM(Semáforo!C$20:C27)-1</f>
        <v>0.17836196980988195</v>
      </c>
      <c r="D39" s="26">
        <f>SUM(Semáforo!D$32:D39)/SUM(Semáforo!D$20:D27)-1</f>
        <v>0.04537109925764615</v>
      </c>
      <c r="E39" s="27">
        <f>SUM(Semáforo!E$32:E39)/SUM(Semáforo!E$20:E27)-1</f>
        <v>0.11089605285569903</v>
      </c>
      <c r="F39" s="27">
        <f>SUM(Semáforo!F$32:F39)/SUM(Semáforo!F$20:F27)-1</f>
        <v>0.11468294777112575</v>
      </c>
      <c r="G39" s="30">
        <f>SUM(Semáforo!G$32:G39)/SUM(Semáforo!G$20:G27)-1</f>
        <v>0.10248275121980455</v>
      </c>
    </row>
    <row r="40" spans="1:7" ht="15">
      <c r="A40" s="6">
        <v>41518</v>
      </c>
      <c r="B40" s="25">
        <f>SUM(Semáforo!B$32:B40)/SUM(Semáforo!B$20:B28)-1</f>
        <v>0.08920958001934731</v>
      </c>
      <c r="C40" s="26">
        <f>SUM(Semáforo!C$32:C40)/SUM(Semáforo!C$20:C28)-1</f>
        <v>0.1981638824869283</v>
      </c>
      <c r="D40" s="26">
        <f>SUM(Semáforo!D$32:D40)/SUM(Semáforo!D$20:D28)-1</f>
        <v>0.05035899793007004</v>
      </c>
      <c r="E40" s="27">
        <f>SUM(Semáforo!E$32:E40)/SUM(Semáforo!E$20:E28)-1</f>
        <v>0.12314674851598695</v>
      </c>
      <c r="F40" s="27">
        <f>SUM(Semáforo!F$32:F40)/SUM(Semáforo!F$20:F28)-1</f>
        <v>0.12735552633026503</v>
      </c>
      <c r="G40" s="30">
        <f>SUM(Semáforo!G$32:G40)/SUM(Semáforo!G$20:G28)-1</f>
        <v>0.11024784715971281</v>
      </c>
    </row>
    <row r="41" spans="1:7" ht="15">
      <c r="A41" s="6">
        <v>41548</v>
      </c>
      <c r="B41" s="25">
        <f>SUM(Semáforo!B$32:B41)/SUM(Semáforo!B$20:B29)-1</f>
        <v>0.07538396067460962</v>
      </c>
      <c r="C41" s="26">
        <f>SUM(Semáforo!C$32:C41)/SUM(Semáforo!C$20:C29)-1</f>
        <v>0.16494256425495402</v>
      </c>
      <c r="D41" s="26">
        <f>SUM(Semáforo!D$32:D41)/SUM(Semáforo!D$20:D29)-1</f>
        <v>0.04278657959983656</v>
      </c>
      <c r="E41" s="27">
        <f>SUM(Semáforo!E$32:E41)/SUM(Semáforo!E$20:E29)-1</f>
        <v>0.10357064799639049</v>
      </c>
      <c r="F41" s="27">
        <f>SUM(Semáforo!F$32:F41)/SUM(Semáforo!F$20:F29)-1</f>
        <v>0.10704774414988649</v>
      </c>
      <c r="G41" s="30">
        <f>SUM(Semáforo!G$32:G41)/SUM(Semáforo!G$20:G29)-1</f>
        <v>0.10969991946867719</v>
      </c>
    </row>
    <row r="42" spans="1:7" ht="15">
      <c r="A42" s="6">
        <v>41579</v>
      </c>
      <c r="B42" s="25">
        <f>SUM(Semáforo!B$32:B42)/SUM(Semáforo!B$20:B30)-1</f>
        <v>0.0729795609924524</v>
      </c>
      <c r="C42" s="26">
        <f>SUM(Semáforo!C$32:C42)/SUM(Semáforo!C$20:C30)-1</f>
        <v>0.15893724134961307</v>
      </c>
      <c r="D42" s="26">
        <f>SUM(Semáforo!D$32:D42)/SUM(Semáforo!D$20:D30)-1</f>
        <v>0.04149262111044627</v>
      </c>
      <c r="E42" s="27">
        <f>SUM(Semáforo!E$32:E42)/SUM(Semáforo!E$20:E30)-1</f>
        <v>0.10011963667109947</v>
      </c>
      <c r="F42" s="27">
        <f>SUM(Semáforo!F$32:F42)/SUM(Semáforo!F$20:F30)-1</f>
        <v>0.10346208839097715</v>
      </c>
      <c r="G42" s="30">
        <f>SUM(Semáforo!G$32:G42)/SUM(Semáforo!G$20:G30)-1</f>
        <v>0.10640906213176171</v>
      </c>
    </row>
    <row r="43" spans="1:7" ht="15.75" thickBot="1">
      <c r="A43" s="10">
        <v>41609</v>
      </c>
      <c r="B43" s="19">
        <f>SUM(Semáforo!B$32:B43)/SUM(Semáforo!B$20:B31)-1</f>
        <v>0.0753286574160692</v>
      </c>
      <c r="C43" s="20">
        <f>SUM(Semáforo!C$32:C43)/SUM(Semáforo!C$20:C31)-1</f>
        <v>0.16372155737984473</v>
      </c>
      <c r="D43" s="20">
        <f>SUM(Semáforo!D$32:D43)/SUM(Semáforo!D$20:D31)-1</f>
        <v>0.04286000343473373</v>
      </c>
      <c r="E43" s="21">
        <f>SUM(Semáforo!E$32:E43)/SUM(Semáforo!E$20:E31)-1</f>
        <v>0.10327628041874992</v>
      </c>
      <c r="F43" s="21">
        <f>SUM(Semáforo!F$32:F43)/SUM(Semáforo!F$20:F31)-1</f>
        <v>0.10671571556286019</v>
      </c>
      <c r="G43" s="21">
        <f>SUM(Semáforo!G$32:G43)/SUM(Semáforo!G$20:G31)-1</f>
        <v>0.10138672859393894</v>
      </c>
    </row>
    <row r="44" spans="1:7" ht="15">
      <c r="A44" s="2">
        <v>41640</v>
      </c>
      <c r="B44" s="22">
        <f>SUM(Semáforo!B$44:B44)/SUM(Semáforo!B$32:B32)-1</f>
        <v>-0.02347011308689484</v>
      </c>
      <c r="C44" s="23">
        <f>SUM(Semáforo!C$44:C44)/SUM(Semáforo!C$32:C32)-1</f>
        <v>-0.045784457899857856</v>
      </c>
      <c r="D44" s="23">
        <f>SUM(Semáforo!D$44:D44)/SUM(Semáforo!D$32:D32)-1</f>
        <v>-0.013938287983948139</v>
      </c>
      <c r="E44" s="24">
        <f>SUM(Semáforo!E$44:E44)/SUM(Semáforo!E$32:E32)-1</f>
        <v>-0.031056878124237075</v>
      </c>
      <c r="F44" s="24">
        <f>SUM(Semáforo!F$44:F44)/SUM(Semáforo!F$32:F32)-1</f>
        <v>-0.03195418988122556</v>
      </c>
      <c r="G44" s="24">
        <f>SUM(Semáforo!G$44:G44)/SUM(Semáforo!G$32:G32)-1</f>
        <v>0.05625357217996352</v>
      </c>
    </row>
    <row r="45" spans="1:7" ht="15">
      <c r="A45" s="6">
        <v>41671</v>
      </c>
      <c r="B45" s="28">
        <f>SUM(Semáforo!B$44:B45)/SUM(Semáforo!B$32:B33)-1</f>
        <v>0.015402641354442803</v>
      </c>
      <c r="C45" s="29">
        <f>SUM(Semáforo!C$44:C45)/SUM(Semáforo!C$32:C33)-1</f>
        <v>0.030475123288880468</v>
      </c>
      <c r="D45" s="29">
        <f>SUM(Semáforo!D$44:D45)/SUM(Semáforo!D$32:D33)-1</f>
        <v>0.00909263645623093</v>
      </c>
      <c r="E45" s="30">
        <f>SUM(Semáforo!E$44:E45)/SUM(Semáforo!E$32:E33)-1</f>
        <v>0.020479443291615773</v>
      </c>
      <c r="F45" s="30">
        <f>SUM(Semáforo!F$44:F45)/SUM(Semáforo!F$32:F33)-1</f>
        <v>0.0210831193886325</v>
      </c>
      <c r="G45" s="30">
        <f>SUM(Semáforo!G$44:G45)/SUM(Semáforo!G$32:G33)-1</f>
        <v>0.05748780512172891</v>
      </c>
    </row>
    <row r="46" spans="1:7" ht="15">
      <c r="A46" s="6">
        <v>41699</v>
      </c>
      <c r="B46" s="28">
        <f>SUM(Semáforo!B$44:B46)/SUM(Semáforo!B$32:B34)-1</f>
        <v>0.016451429368905313</v>
      </c>
      <c r="C46" s="29">
        <f>SUM(Semáforo!C$44:C46)/SUM(Semáforo!C$32:C34)-1</f>
        <v>0.03316558948781645</v>
      </c>
      <c r="D46" s="29">
        <f>SUM(Semáforo!D$44:D46)/SUM(Semáforo!D$32:D34)-1</f>
        <v>0.00963691019760815</v>
      </c>
      <c r="E46" s="30">
        <f>SUM(Semáforo!E$44:E46)/SUM(Semáforo!E$32:E34)-1</f>
        <v>0.022011481859266047</v>
      </c>
      <c r="F46" s="30">
        <f>SUM(Semáforo!F$44:F46)/SUM(Semáforo!F$32:F34)-1</f>
        <v>0.02267727641993411</v>
      </c>
      <c r="G46" s="30">
        <f>SUM(Semáforo!G$44:G46)/SUM(Semáforo!G$32:G34)-1</f>
        <v>0.04578157171865871</v>
      </c>
    </row>
    <row r="47" spans="1:7" ht="15">
      <c r="A47" s="6">
        <v>41730</v>
      </c>
      <c r="B47" s="28">
        <f>SUM(Semáforo!B$44:B47)/SUM(Semáforo!B$32:B35)-1</f>
        <v>-0.0030155640304113662</v>
      </c>
      <c r="C47" s="29">
        <f>SUM(Semáforo!C$44:C47)/SUM(Semáforo!C$32:C35)-1</f>
        <v>-0.006070297948252534</v>
      </c>
      <c r="D47" s="29">
        <f>SUM(Semáforo!D$44:D47)/SUM(Semáforo!D$32:D35)-1</f>
        <v>-0.0017675227344378097</v>
      </c>
      <c r="E47" s="30">
        <f>SUM(Semáforo!E$44:E47)/SUM(Semáforo!E$32:E35)-1</f>
        <v>-0.004032740887659481</v>
      </c>
      <c r="F47" s="30">
        <f>SUM(Semáforo!F$44:F47)/SUM(Semáforo!F$32:F35)-1</f>
        <v>-0.004154476694287257</v>
      </c>
      <c r="G47" s="30">
        <f>SUM(Semáforo!G$44:G47)/SUM(Semáforo!G$32:G35)-1</f>
        <v>0.03578638841935433</v>
      </c>
    </row>
    <row r="48" spans="1:7" ht="15">
      <c r="A48" s="6">
        <v>41760</v>
      </c>
      <c r="B48" s="28">
        <f>SUM(Semáforo!B$44:B48)/SUM(Semáforo!B$32:B36)-1</f>
        <v>-0.008612163112901916</v>
      </c>
      <c r="C48" s="29">
        <f>SUM(Semáforo!C$44:C48)/SUM(Semáforo!C$32:C36)-1</f>
        <v>-0.017484138027292873</v>
      </c>
      <c r="D48" s="29">
        <f>SUM(Semáforo!D$44:D48)/SUM(Semáforo!D$32:D36)-1</f>
        <v>-0.005030485229238102</v>
      </c>
      <c r="E48" s="30">
        <f>SUM(Semáforo!E$44:E48)/SUM(Semáforo!E$32:E36)-1</f>
        <v>-0.011549665772868534</v>
      </c>
      <c r="F48" s="30">
        <f>SUM(Semáforo!F$44:F48)/SUM(Semáforo!F$32:F36)-1</f>
        <v>-0.011902338949935864</v>
      </c>
      <c r="G48" s="30">
        <f>SUM(Semáforo!G$44:G48)/SUM(Semáforo!G$32:G36)-1</f>
        <v>0.02184980137766579</v>
      </c>
    </row>
    <row r="49" spans="1:7" ht="15">
      <c r="A49" s="6">
        <v>41791</v>
      </c>
      <c r="B49" s="28">
        <f>SUM(Semáforo!B$44:B49)/SUM(Semáforo!B$32:B37)-1</f>
        <v>-0.012212822113372046</v>
      </c>
      <c r="C49" s="29">
        <f>SUM(Semáforo!C$44:C49)/SUM(Semáforo!C$32:C37)-1</f>
        <v>-0.02493321572922802</v>
      </c>
      <c r="D49" s="29">
        <f>SUM(Semáforo!D$44:D49)/SUM(Semáforo!D$32:D37)-1</f>
        <v>-0.00711764594382569</v>
      </c>
      <c r="E49" s="30">
        <f>SUM(Semáforo!E$44:E49)/SUM(Semáforo!E$32:E37)-1</f>
        <v>-0.016408782597721272</v>
      </c>
      <c r="F49" s="30">
        <f>SUM(Semáforo!F$44:F49)/SUM(Semáforo!F$32:F37)-1</f>
        <v>-0.016913589445093358</v>
      </c>
      <c r="G49" s="30">
        <f>SUM(Semáforo!G$44:G49)/SUM(Semáforo!G$32:G37)-1</f>
        <v>0.008776859682156468</v>
      </c>
    </row>
    <row r="50" spans="1:7" ht="15">
      <c r="A50" s="6">
        <v>41821</v>
      </c>
      <c r="B50" s="28">
        <f>SUM(Semáforo!B$44:B50)/SUM(Semáforo!B$32:B38)-1</f>
        <v>-0.016794609637095448</v>
      </c>
      <c r="C50" s="29">
        <f>SUM(Semáforo!C$44:C50)/SUM(Semáforo!C$32:C38)-1</f>
        <v>-0.03428383721769124</v>
      </c>
      <c r="D50" s="29">
        <f>SUM(Semáforo!D$44:D50)/SUM(Semáforo!D$32:D38)-1</f>
        <v>-0.00978830265295283</v>
      </c>
      <c r="E50" s="30">
        <f>SUM(Semáforo!E$44:E50)/SUM(Semáforo!E$32:E38)-1</f>
        <v>-0.02256400257076463</v>
      </c>
      <c r="F50" s="30">
        <f>SUM(Semáforo!F$44:F50)/SUM(Semáforo!F$32:F38)-1</f>
        <v>-0.02325808039085553</v>
      </c>
      <c r="G50" s="30">
        <f>SUM(Semáforo!G$44:G50)/SUM(Semáforo!G$32:G38)-1</f>
        <v>0.0005716322028752607</v>
      </c>
    </row>
    <row r="51" spans="1:7" ht="15">
      <c r="A51" s="6">
        <v>41852</v>
      </c>
      <c r="B51" s="28">
        <f>SUM(Semáforo!B$44:B51)/SUM(Semáforo!B$32:B39)-1</f>
        <v>-0.0333536799501567</v>
      </c>
      <c r="C51" s="29">
        <f>SUM(Semáforo!C$44:C51)/SUM(Semáforo!C$32:C39)-1</f>
        <v>-0.06787828743448199</v>
      </c>
      <c r="D51" s="29">
        <f>SUM(Semáforo!D$44:D51)/SUM(Semáforo!D$32:D39)-1</f>
        <v>-0.019463285203386582</v>
      </c>
      <c r="E51" s="30">
        <f>SUM(Semáforo!E$44:E51)/SUM(Semáforo!E$32:E39)-1</f>
        <v>-0.044766176133414715</v>
      </c>
      <c r="F51" s="30">
        <f>SUM(Semáforo!F$44:F51)/SUM(Semáforo!F$32:F39)-1</f>
        <v>-0.0461375813812861</v>
      </c>
      <c r="G51" s="30">
        <f>SUM(Semáforo!G$44:G51)/SUM(Semáforo!G$32:G39)-1</f>
        <v>-0.01249755193299018</v>
      </c>
    </row>
    <row r="52" spans="1:7" ht="15">
      <c r="A52" s="6">
        <v>41883</v>
      </c>
      <c r="B52" s="28">
        <f>SUM(Semáforo!B$44:B52)/SUM(Semáforo!B$32:B40)-1</f>
        <v>-0.04815801022573296</v>
      </c>
      <c r="C52" s="29">
        <f>SUM(Semáforo!C$44:C52)/SUM(Semáforo!C$32:C40)-1</f>
        <v>-0.09724712498693955</v>
      </c>
      <c r="D52" s="29">
        <f>SUM(Semáforo!D$44:D52)/SUM(Semáforo!D$32:D40)-1</f>
        <v>-0.028190826698964222</v>
      </c>
      <c r="E52" s="30">
        <f>SUM(Semáforo!E$44:E52)/SUM(Semáforo!E$32:E40)-1</f>
        <v>-0.06446959435268451</v>
      </c>
      <c r="F52" s="30">
        <f>SUM(Semáforo!F$44:F52)/SUM(Semáforo!F$32:F40)-1</f>
        <v>-0.0664240557159066</v>
      </c>
      <c r="G52" s="30">
        <f>SUM(Semáforo!G$44:G52)/SUM(Semáforo!G$32:G40)-1</f>
        <v>-0.029733371571641132</v>
      </c>
    </row>
    <row r="53" spans="1:7" ht="15">
      <c r="A53" s="6">
        <v>41913</v>
      </c>
      <c r="B53" s="28">
        <f>SUM(Semáforo!B$44:B53)/SUM(Semáforo!B$32:B41)-1</f>
        <v>-0.05047343130437931</v>
      </c>
      <c r="C53" s="29">
        <f>SUM(Semáforo!C$44:C53)/SUM(Semáforo!C$32:C41)-1</f>
        <v>-0.10194728433958211</v>
      </c>
      <c r="D53" s="29">
        <f>SUM(Semáforo!D$44:D53)/SUM(Semáforo!D$32:D41)-1</f>
        <v>-0.02954333845953394</v>
      </c>
      <c r="E53" s="30">
        <f>SUM(Semáforo!E$44:E53)/SUM(Semáforo!E$32:E41)-1</f>
        <v>-0.06757467813794316</v>
      </c>
      <c r="F53" s="30">
        <f>SUM(Semáforo!F$44:F53)/SUM(Semáforo!F$32:F41)-1</f>
        <v>-0.06962394086806634</v>
      </c>
      <c r="G53" s="30">
        <f>SUM(Semáforo!G$44:G53)/SUM(Semáforo!G$32:G41)-1</f>
        <v>-0.04464333779594587</v>
      </c>
    </row>
    <row r="54" spans="1:7" ht="15">
      <c r="A54" s="6">
        <v>41944</v>
      </c>
      <c r="B54" s="28">
        <f>SUM(Semáforo!B$44:B54)/SUM(Semáforo!B$32:B42)-1</f>
        <v>-0.06146311761940704</v>
      </c>
      <c r="C54" s="29">
        <f>SUM(Semáforo!C$44:C54)/SUM(Semáforo!C$32:C42)-1</f>
        <v>-0.12392831365513424</v>
      </c>
      <c r="D54" s="29">
        <f>SUM(Semáforo!D$44:D54)/SUM(Semáforo!D$32:D42)-1</f>
        <v>-0.03600140591537082</v>
      </c>
      <c r="E54" s="30">
        <f>SUM(Semáforo!E$44:E54)/SUM(Semáforo!E$32:E42)-1</f>
        <v>-0.08224019591893961</v>
      </c>
      <c r="F54" s="30">
        <f>SUM(Semáforo!F$44:F54)/SUM(Semáforo!F$32:F42)-1</f>
        <v>-0.08472832322500268</v>
      </c>
      <c r="G54" s="30">
        <f>SUM(Semáforo!G$44:G54)/SUM(Semáforo!G$32:G42)-1</f>
        <v>-0.05773428792988233</v>
      </c>
    </row>
    <row r="55" spans="1:7" ht="15.75" thickBot="1">
      <c r="A55" s="10">
        <v>41974</v>
      </c>
      <c r="B55" s="19">
        <f>SUM(Semáforo!B$44:B55)/SUM(Semáforo!B$32:B43)-1</f>
        <v>-0.07318641352897115</v>
      </c>
      <c r="C55" s="20">
        <f>SUM(Semáforo!C$44:C55)/SUM(Semáforo!C$32:C43)-1</f>
        <v>-0.14698338528721078</v>
      </c>
      <c r="D55" s="20">
        <f>SUM(Semáforo!D$44:D55)/SUM(Semáforo!D$32:D43)-1</f>
        <v>-0.04293758836557293</v>
      </c>
      <c r="E55" s="21">
        <f>SUM(Semáforo!E$44:E55)/SUM(Semáforo!E$32:E43)-1</f>
        <v>-0.09779750265370579</v>
      </c>
      <c r="F55" s="21">
        <f>SUM(Semáforo!F$44:F55)/SUM(Semáforo!F$32:F43)-1</f>
        <v>-0.10074042108049874</v>
      </c>
      <c r="G55" s="21">
        <f>SUM(Semáforo!G$44:G55)/SUM(Semáforo!G$32:G43)-1</f>
        <v>-0.070025564014349</v>
      </c>
    </row>
    <row r="56" spans="1:7" ht="15">
      <c r="A56" s="2">
        <v>42005</v>
      </c>
      <c r="B56" s="22">
        <f>SUM(Semáforo!B$56:B56)/SUM(Semáforo!B$44:B44)-1</f>
        <v>-0.21304656031249003</v>
      </c>
      <c r="C56" s="23">
        <f>SUM(Semáforo!C$56:C56)/SUM(Semáforo!C$44:C44)-1</f>
        <v>-0.42532065549105313</v>
      </c>
      <c r="D56" s="23">
        <f>SUM(Semáforo!D$56:D56)/SUM(Semáforo!D$44:D44)-1</f>
        <v>-0.12529975496640244</v>
      </c>
      <c r="E56" s="24">
        <f>SUM(Semáforo!E$56:E56)/SUM(Semáforo!E$44:E44)-1</f>
        <v>-0.28412169552727673</v>
      </c>
      <c r="F56" s="24">
        <f>SUM(Semáforo!F$56:F56)/SUM(Semáforo!F$44:F44)-1</f>
        <v>-0.29260166030655055</v>
      </c>
      <c r="G56" s="24">
        <f>SUM(Semáforo!G$56:G56)/SUM(Semáforo!G$44:G44)-1</f>
        <v>-0.26351005557160156</v>
      </c>
    </row>
    <row r="57" spans="1:7" ht="15">
      <c r="A57" s="6">
        <v>42036</v>
      </c>
      <c r="B57" s="28">
        <f>SUM(Semáforo!B$56:B57)/SUM(Semáforo!B$44:B45)-1</f>
        <v>-0.27587172407454363</v>
      </c>
      <c r="C57" s="29">
        <f>SUM(Semáforo!C$56:C57)/SUM(Semáforo!C$44:C45)-1</f>
        <v>-0.5378463602994424</v>
      </c>
      <c r="D57" s="29">
        <f>SUM(Semáforo!D$56:D57)/SUM(Semáforo!D$44:D45)-1</f>
        <v>-0.16387362662521132</v>
      </c>
      <c r="E57" s="30">
        <f>SUM(Semáforo!E$56:E57)/SUM(Semáforo!E$44:E45)-1</f>
        <v>-0.36497587696542155</v>
      </c>
      <c r="F57" s="30">
        <f>SUM(Semáforo!F$56:F57)/SUM(Semáforo!F$44:F45)-1</f>
        <v>-0.3755121956412364</v>
      </c>
      <c r="G57" s="30">
        <f>SUM(Semáforo!G$56:G57)/SUM(Semáforo!G$44:G45)-1</f>
        <v>-0.301444706840744</v>
      </c>
    </row>
    <row r="58" spans="1:7" ht="15">
      <c r="A58" s="6">
        <v>42064</v>
      </c>
      <c r="B58" s="28">
        <f>SUM(Semáforo!B$56:B58)/SUM(Semáforo!B$44:B46)-1</f>
        <v>-0.25006622713919346</v>
      </c>
      <c r="C58" s="29">
        <f>SUM(Semáforo!C$56:C58)/SUM(Semáforo!C$44:C46)-1</f>
        <v>-0.4959704742428308</v>
      </c>
      <c r="D58" s="29">
        <f>SUM(Semáforo!D$56:D58)/SUM(Semáforo!D$44:D46)-1</f>
        <v>-0.14747235933102265</v>
      </c>
      <c r="E58" s="30">
        <f>SUM(Semáforo!E$56:E58)/SUM(Semáforo!E$44:E46)-1</f>
        <v>-0.33276032642852094</v>
      </c>
      <c r="F58" s="30">
        <f>SUM(Semáforo!F$56:F58)/SUM(Semáforo!F$44:F46)-1</f>
        <v>-0.34260233858500144</v>
      </c>
      <c r="G58" s="30">
        <f>SUM(Semáforo!G$56:G58)/SUM(Semáforo!G$44:G46)-1</f>
        <v>-0.3149795914680803</v>
      </c>
    </row>
    <row r="59" spans="1:7" ht="15">
      <c r="A59" s="6">
        <v>42095</v>
      </c>
      <c r="B59" s="28">
        <f>SUM(Semáforo!B$56:B59)/SUM(Semáforo!B$44:B47)-1</f>
        <v>-0.2446875855802274</v>
      </c>
      <c r="C59" s="29">
        <f>SUM(Semáforo!C$56:C59)/SUM(Semáforo!C$44:C47)-1</f>
        <v>-0.49406728622274587</v>
      </c>
      <c r="D59" s="29">
        <f>SUM(Semáforo!D$56:D59)/SUM(Semáforo!D$44:D47)-1</f>
        <v>-0.14324025084080316</v>
      </c>
      <c r="E59" s="30">
        <f>SUM(Semáforo!E$56:E59)/SUM(Semáforo!E$44:E47)-1</f>
        <v>-0.3275570992030774</v>
      </c>
      <c r="F59" s="30">
        <f>SUM(Semáforo!F$56:F59)/SUM(Semáforo!F$44:F47)-1</f>
        <v>-0.3374862718047681</v>
      </c>
      <c r="G59" s="30">
        <f>SUM(Semáforo!G$56:G59)/SUM(Semáforo!G$44:G47)-1</f>
        <v>-0.32412141121038784</v>
      </c>
    </row>
    <row r="60" spans="1:7" ht="15">
      <c r="A60" s="6">
        <v>42125</v>
      </c>
      <c r="B60" s="28">
        <f>SUM(Semáforo!B$56:B60)/SUM(Semáforo!B$44:B48)-1</f>
        <v>-0.24174628416779864</v>
      </c>
      <c r="C60" s="29">
        <f>SUM(Semáforo!C$56:C60)/SUM(Semáforo!C$44:C48)-1</f>
        <v>-0.49521729417738003</v>
      </c>
      <c r="D60" s="29">
        <f>SUM(Semáforo!D$56:D60)/SUM(Semáforo!D$44:D48)-1</f>
        <v>-0.14069907773580526</v>
      </c>
      <c r="E60" s="30">
        <f>SUM(Semáforo!E$56:E60)/SUM(Semáforo!E$44:E48)-1</f>
        <v>-0.3251664361237936</v>
      </c>
      <c r="F60" s="30">
        <f>SUM(Semáforo!F$56:F60)/SUM(Semáforo!F$44:F48)-1</f>
        <v>-0.33521511235212464</v>
      </c>
      <c r="G60" s="30">
        <f>SUM(Semáforo!G$56:G60)/SUM(Semáforo!G$44:G48)-1</f>
        <v>-0.3205863603109338</v>
      </c>
    </row>
    <row r="61" spans="1:7" ht="15">
      <c r="A61" s="6">
        <v>42156</v>
      </c>
      <c r="B61" s="28">
        <f>SUM(Semáforo!B$56:B61)/SUM(Semáforo!B$44:B49)-1</f>
        <v>-0.2393670597306523</v>
      </c>
      <c r="C61" s="29">
        <f>SUM(Semáforo!C$56:C61)/SUM(Semáforo!C$44:C49)-1</f>
        <v>-0.4950575297737404</v>
      </c>
      <c r="D61" s="29">
        <f>SUM(Semáforo!D$56:D61)/SUM(Semáforo!D$44:D49)-1</f>
        <v>-0.13878749168849647</v>
      </c>
      <c r="E61" s="30">
        <f>SUM(Semáforo!E$56:E61)/SUM(Semáforo!E$44:E49)-1</f>
        <v>-0.3229783838224273</v>
      </c>
      <c r="F61" s="30">
        <f>SUM(Semáforo!F$56:F61)/SUM(Semáforo!F$44:F49)-1</f>
        <v>-0.3330855787220184</v>
      </c>
      <c r="G61" s="30">
        <f>SUM(Semáforo!G$56:G61)/SUM(Semáforo!G$44:G49)-1</f>
        <v>-0.32086345424175255</v>
      </c>
    </row>
    <row r="62" spans="1:7" ht="15">
      <c r="A62" s="6">
        <v>42186</v>
      </c>
      <c r="B62" s="28">
        <f>SUM(Semáforo!B$56:B62)/SUM(Semáforo!B$44:B50)-1</f>
        <v>-0.24920267549287645</v>
      </c>
      <c r="C62" s="29">
        <f>SUM(Semáforo!C$56:C62)/SUM(Semáforo!C$44:C50)-1</f>
        <v>-0.517925104128053</v>
      </c>
      <c r="D62" s="29">
        <f>SUM(Semáforo!D$56:D62)/SUM(Semáforo!D$44:D50)-1</f>
        <v>-0.1442136519151519</v>
      </c>
      <c r="E62" s="30">
        <f>SUM(Semáforo!E$56:E62)/SUM(Semáforo!E$44:E50)-1</f>
        <v>-0.3367866351657135</v>
      </c>
      <c r="F62" s="30">
        <f>SUM(Semáforo!F$56:F62)/SUM(Semáforo!F$44:F50)-1</f>
        <v>-0.34739301186561233</v>
      </c>
      <c r="G62" s="30">
        <f>SUM(Semáforo!G$56:G62)/SUM(Semáforo!G$44:G50)-1</f>
        <v>-0.3263093013589181</v>
      </c>
    </row>
    <row r="63" spans="1:7" ht="15">
      <c r="A63" s="6">
        <v>42217</v>
      </c>
      <c r="B63" s="28">
        <f>SUM(Semáforo!B$56:B63)/SUM(Semáforo!B$44:B51)-1</f>
        <v>-0.24961984884195842</v>
      </c>
      <c r="C63" s="29">
        <f>SUM(Semáforo!C$56:C63)/SUM(Semáforo!C$44:C51)-1</f>
        <v>-0.5268187370391408</v>
      </c>
      <c r="D63" s="29">
        <f>SUM(Semáforo!D$56:D63)/SUM(Semáforo!D$44:D51)-1</f>
        <v>-0.14360026701581285</v>
      </c>
      <c r="E63" s="30">
        <f>SUM(Semáforo!E$56:E63)/SUM(Semáforo!E$44:E51)-1</f>
        <v>-0.3390340111347335</v>
      </c>
      <c r="F63" s="30">
        <f>SUM(Semáforo!F$56:F63)/SUM(Semáforo!F$44:F51)-1</f>
        <v>-0.34992264356424907</v>
      </c>
      <c r="G63" s="30">
        <f>SUM(Semáforo!G$56:G63)/SUM(Semáforo!G$44:G51)-1</f>
        <v>-0.33209696840870073</v>
      </c>
    </row>
    <row r="64" spans="1:7" ht="15">
      <c r="A64" s="6">
        <v>42248</v>
      </c>
      <c r="B64" s="28">
        <f>SUM(Semáforo!B$56:B64)/SUM(Semáforo!B$44:B52)-1</f>
        <v>-0.26017387473124254</v>
      </c>
      <c r="C64" s="29">
        <f>SUM(Semáforo!C$56:C64)/SUM(Semáforo!C$44:C52)-1</f>
        <v>-0.5539465988785978</v>
      </c>
      <c r="D64" s="29">
        <f>SUM(Semáforo!D$56:D64)/SUM(Semáforo!D$44:D52)-1</f>
        <v>-0.149171833339508</v>
      </c>
      <c r="E64" s="30">
        <f>SUM(Semáforo!E$56:E64)/SUM(Semáforo!E$44:E52)-1</f>
        <v>-0.35437007482236027</v>
      </c>
      <c r="F64" s="30">
        <f>SUM(Semáforo!F$56:F64)/SUM(Semáforo!F$44:F52)-1</f>
        <v>-0.3658775365611401</v>
      </c>
      <c r="G64" s="30">
        <f>SUM(Semáforo!G$56:G64)/SUM(Semáforo!G$44:G52)-1</f>
        <v>-0.34285389750377526</v>
      </c>
    </row>
    <row r="65" spans="1:7" ht="15">
      <c r="A65" s="6">
        <v>42278</v>
      </c>
      <c r="B65" s="28">
        <f>SUM(Semáforo!B$56:B65)/SUM(Semáforo!B$44:B53)-1</f>
        <v>-0.2778658736818589</v>
      </c>
      <c r="C65" s="29">
        <f>SUM(Semáforo!C$56:C65)/SUM(Semáforo!C$44:C53)-1</f>
        <v>-0.5934079140639814</v>
      </c>
      <c r="D65" s="29">
        <f>SUM(Semáforo!D$56:D65)/SUM(Semáforo!D$44:D53)-1</f>
        <v>-0.15913398094909792</v>
      </c>
      <c r="E65" s="30">
        <f>SUM(Semáforo!E$56:E65)/SUM(Semáforo!E$44:E53)-1</f>
        <v>-0.37883441871331125</v>
      </c>
      <c r="F65" s="30">
        <f>SUM(Semáforo!F$56:F65)/SUM(Semáforo!F$44:F53)-1</f>
        <v>-0.3911826444177233</v>
      </c>
      <c r="G65" s="30">
        <f>SUM(Semáforo!G$56:G65)/SUM(Semáforo!G$44:G53)-1</f>
        <v>-0.357596875335906</v>
      </c>
    </row>
    <row r="66" spans="1:7" ht="15">
      <c r="A66" s="6">
        <v>42309</v>
      </c>
      <c r="B66" s="28">
        <f>SUM(Semáforo!B$56:B66)/SUM(Semáforo!B$44:B54)-1</f>
        <v>-0.2764853353673534</v>
      </c>
      <c r="C66" s="29">
        <f>SUM(Semáforo!C$56:C66)/SUM(Semáforo!C$44:C54)-1</f>
        <v>-0.5972274430521446</v>
      </c>
      <c r="D66" s="29">
        <f>SUM(Semáforo!D$56:D66)/SUM(Semáforo!D$44:D54)-1</f>
        <v>-0.1576710358167719</v>
      </c>
      <c r="E66" s="30">
        <f>SUM(Semáforo!E$56:E66)/SUM(Semáforo!E$44:E54)-1</f>
        <v>-0.37832406190718626</v>
      </c>
      <c r="F66" s="30">
        <f>SUM(Semáforo!F$56:F66)/SUM(Semáforo!F$44:F54)-1</f>
        <v>-0.39082960052823124</v>
      </c>
      <c r="G66" s="30">
        <f>SUM(Semáforo!G$56:G66)/SUM(Semáforo!G$44:G54)-1</f>
        <v>-0.37030148926238227</v>
      </c>
    </row>
    <row r="67" spans="1:7" ht="15.75" thickBot="1">
      <c r="A67" s="10">
        <v>42339</v>
      </c>
      <c r="B67" s="19">
        <f>SUM(Semáforo!B$56:B67)/SUM(Semáforo!B$44:B55)-1</f>
        <v>-0.27705436694937946</v>
      </c>
      <c r="C67" s="20">
        <f>SUM(Semáforo!C$56:C67)/SUM(Semáforo!C$44:C55)-1</f>
        <v>-0.604557595329257</v>
      </c>
      <c r="D67" s="20">
        <f>SUM(Semáforo!D$56:D67)/SUM(Semáforo!D$44:D55)-1</f>
        <v>-0.15740709890779492</v>
      </c>
      <c r="E67" s="21">
        <f>SUM(Semáforo!E$56:E67)/SUM(Semáforo!E$44:E55)-1</f>
        <v>-0.3803213151960171</v>
      </c>
      <c r="F67" s="21">
        <f>SUM(Semáforo!F$56:F67)/SUM(Semáforo!F$44:F55)-1</f>
        <v>-0.3930480224116155</v>
      </c>
      <c r="G67" s="21">
        <f>SUM(Semáforo!G$56:G67)/SUM(Semáforo!G$44:G55)-1</f>
        <v>-0.3788130668114682</v>
      </c>
    </row>
    <row r="68" spans="1:7" ht="15">
      <c r="A68" s="2">
        <v>42370</v>
      </c>
      <c r="B68" s="22">
        <f>SUM(Semáforo!B$68:B68)/SUM(Semáforo!B$56:B56)-1</f>
        <v>-0.18310250373296</v>
      </c>
      <c r="C68" s="23">
        <f>SUM(Semáforo!C$68:C68)/SUM(Semáforo!C$56:C56)-1</f>
        <v>-0.5005640788378531</v>
      </c>
      <c r="D68" s="23">
        <f>SUM(Semáforo!D$68:D68)/SUM(Semáforo!D$56:D56)-1</f>
        <v>-0.0968857192175836</v>
      </c>
      <c r="E68" s="24">
        <f>SUM(Semáforo!E$68:E68)/SUM(Semáforo!E$56:E56)-1</f>
        <v>-0.26843181687838213</v>
      </c>
      <c r="F68" s="24">
        <f>SUM(Semáforo!F$68:F68)/SUM(Semáforo!F$56:F56)-1</f>
        <v>-0.27975737479999396</v>
      </c>
      <c r="G68" s="24">
        <f>SUM(Semáforo!G$68:G68)/SUM(Semáforo!G$56:G56)-1</f>
        <v>-0.3650680302243968</v>
      </c>
    </row>
    <row r="69" spans="1:7" ht="15">
      <c r="A69" s="6">
        <v>42401</v>
      </c>
      <c r="B69" s="28">
        <f>SUM(Semáforo!B$68:B69)/SUM(Semáforo!B$56:B57)-1</f>
        <v>-0.0635401743822509</v>
      </c>
      <c r="C69" s="29">
        <f>SUM(Semáforo!C$68:C69)/SUM(Semáforo!C$56:C57)-1</f>
        <v>-0.19410135892319902</v>
      </c>
      <c r="D69" s="29">
        <f>SUM(Semáforo!D$68:D69)/SUM(Semáforo!D$56:D57)-1</f>
        <v>-0.03268841495070951</v>
      </c>
      <c r="E69" s="30">
        <f>SUM(Semáforo!E$68:E69)/SUM(Semáforo!E$56:E57)-1</f>
        <v>-0.09585850620574576</v>
      </c>
      <c r="F69" s="30">
        <f>SUM(Semáforo!F$68:F69)/SUM(Semáforo!F$56:F57)-1</f>
        <v>-0.10028980905736895</v>
      </c>
      <c r="G69" s="30">
        <f>SUM(Semáforo!G$68:G69)/SUM(Semáforo!G$56:G57)-1</f>
        <v>-0.29595157356322555</v>
      </c>
    </row>
    <row r="70" spans="1:7" ht="15">
      <c r="A70" s="6">
        <v>42430</v>
      </c>
      <c r="B70" s="28">
        <f>SUM(Semáforo!B$68:B70)/SUM(Semáforo!B$56:B58)-1</f>
        <v>-0.07279946547993166</v>
      </c>
      <c r="C70" s="29">
        <f>SUM(Semáforo!C$68:C70)/SUM(Semáforo!C$56:C58)-1</f>
        <v>-0.21483048371869284</v>
      </c>
      <c r="D70" s="29">
        <f>SUM(Semáforo!D$68:D70)/SUM(Semáforo!D$56:D58)-1</f>
        <v>-0.03776575929913395</v>
      </c>
      <c r="E70" s="30">
        <f>SUM(Semáforo!E$68:E70)/SUM(Semáforo!E$56:E58)-1</f>
        <v>-0.10887940565732412</v>
      </c>
      <c r="F70" s="30">
        <f>SUM(Semáforo!F$68:F70)/SUM(Semáforo!F$56:F58)-1</f>
        <v>-0.11377798269239026</v>
      </c>
      <c r="G70" s="30">
        <f>SUM(Semáforo!G$68:G70)/SUM(Semáforo!G$56:G58)-1</f>
        <v>-0.23845866972991836</v>
      </c>
    </row>
    <row r="71" spans="1:7" ht="15">
      <c r="A71" s="6">
        <v>42461</v>
      </c>
      <c r="B71" s="28">
        <f>SUM(Semáforo!B$68:B71)/SUM(Semáforo!B$56:B59)-1</f>
        <v>-0.05965085340589371</v>
      </c>
      <c r="C71" s="29">
        <f>SUM(Semáforo!C$68:C71)/SUM(Semáforo!C$56:C59)-1</f>
        <v>-0.17981448995894</v>
      </c>
      <c r="D71" s="29">
        <f>SUM(Semáforo!D$68:D71)/SUM(Semáforo!D$56:D59)-1</f>
        <v>-0.030784873012710046</v>
      </c>
      <c r="E71" s="30">
        <f>SUM(Semáforo!E$68:E71)/SUM(Semáforo!E$56:E59)-1</f>
        <v>-0.08969390908501051</v>
      </c>
      <c r="F71" s="30">
        <f>SUM(Semáforo!F$68:F71)/SUM(Semáforo!F$56:F59)-1</f>
        <v>-0.0937977839894012</v>
      </c>
      <c r="G71" s="30">
        <f>SUM(Semáforo!G$68:G71)/SUM(Semáforo!G$56:G59)-1</f>
        <v>-0.18891222974496913</v>
      </c>
    </row>
    <row r="72" spans="1:7" ht="15">
      <c r="A72" s="6">
        <v>42491</v>
      </c>
      <c r="B72" s="28">
        <f>SUM(Semáforo!B$68:B72)/SUM(Semáforo!B$56:B60)-1</f>
        <v>-0.03180135572517406</v>
      </c>
      <c r="C72" s="29">
        <f>SUM(Semáforo!C$68:C72)/SUM(Semáforo!C$56:C60)-1</f>
        <v>-0.09785695782698989</v>
      </c>
      <c r="D72" s="29">
        <f>SUM(Semáforo!D$68:D72)/SUM(Semáforo!D$56:D60)-1</f>
        <v>-0.016332262349588955</v>
      </c>
      <c r="E72" s="30">
        <f>SUM(Semáforo!E$68:E72)/SUM(Semáforo!E$56:E60)-1</f>
        <v>-0.048062837970755834</v>
      </c>
      <c r="F72" s="30">
        <f>SUM(Semáforo!F$68:F72)/SUM(Semáforo!F$56:F60)-1</f>
        <v>-0.0502970861623564</v>
      </c>
      <c r="G72" s="30">
        <f>SUM(Semáforo!G$68:G72)/SUM(Semáforo!G$56:G60)-1</f>
        <v>-0.15627120664382277</v>
      </c>
    </row>
    <row r="73" spans="1:7" ht="15">
      <c r="A73" s="6">
        <v>42522</v>
      </c>
      <c r="B73" s="28">
        <f>SUM(Semáforo!B$68:B73)/SUM(Semáforo!B$56:B61)-1</f>
        <v>0.0024996576076428134</v>
      </c>
      <c r="C73" s="29">
        <f>SUM(Semáforo!C$68:C73)/SUM(Semáforo!C$56:C61)-1</f>
        <v>0.007787625152788413</v>
      </c>
      <c r="D73" s="29">
        <f>SUM(Semáforo!D$68:D73)/SUM(Semáforo!D$56:D61)-1</f>
        <v>0.001280062771108037</v>
      </c>
      <c r="E73" s="30">
        <f>SUM(Semáforo!E$68:E73)/SUM(Semáforo!E$56:E61)-1</f>
        <v>0.0037893279288867543</v>
      </c>
      <c r="F73" s="30">
        <f>SUM(Semáforo!F$68:F73)/SUM(Semáforo!F$56:F61)-1</f>
        <v>0.003967135097166841</v>
      </c>
      <c r="G73" s="30">
        <f>SUM(Semáforo!G$68:G73)/SUM(Semáforo!G$56:G61)-1</f>
        <v>-0.11218524927773588</v>
      </c>
    </row>
    <row r="74" spans="1:7" ht="15">
      <c r="A74" s="6">
        <v>42552</v>
      </c>
      <c r="B74" s="28">
        <f>SUM(Semáforo!B$68:B74)/SUM(Semáforo!B$56:B62)-1</f>
        <v>0.05302900823770451</v>
      </c>
      <c r="C74" s="29">
        <f>SUM(Semáforo!C$68:C74)/SUM(Semáforo!C$56:C62)-1</f>
        <v>0.1716469008416761</v>
      </c>
      <c r="D74" s="29">
        <f>SUM(Semáforo!D$68:D74)/SUM(Semáforo!D$56:D62)-1</f>
        <v>0.026923067560782776</v>
      </c>
      <c r="E74" s="30">
        <f>SUM(Semáforo!E$68:E74)/SUM(Semáforo!E$56:E62)-1</f>
        <v>0.08113067701365817</v>
      </c>
      <c r="F74" s="30">
        <f>SUM(Semáforo!F$68:F74)/SUM(Semáforo!F$56:F62)-1</f>
        <v>0.08504580152987917</v>
      </c>
      <c r="G74" s="30">
        <f>SUM(Semáforo!G$68:G74)/SUM(Semáforo!G$56:G62)-1</f>
        <v>-0.05324443668852086</v>
      </c>
    </row>
    <row r="75" spans="1:7" ht="15">
      <c r="A75" s="6">
        <v>42583</v>
      </c>
      <c r="B75" s="28">
        <f>SUM(Semáforo!B$68:B75)/SUM(Semáforo!B$56:B63)-1</f>
        <v>0.11070073853520301</v>
      </c>
      <c r="C75" s="29">
        <f>SUM(Semáforo!C$68:C75)/SUM(Semáforo!C$56:C63)-1</f>
        <v>0.37049846571198763</v>
      </c>
      <c r="D75" s="29">
        <f>SUM(Semáforo!D$68:D75)/SUM(Semáforo!D$56:D63)-1</f>
        <v>0.05579964864652287</v>
      </c>
      <c r="E75" s="30">
        <f>SUM(Semáforo!E$68:E75)/SUM(Semáforo!E$56:E63)-1</f>
        <v>0.17069346530153928</v>
      </c>
      <c r="F75" s="30">
        <f>SUM(Semáforo!F$68:F75)/SUM(Semáforo!F$56:F63)-1</f>
        <v>0.17912646191537118</v>
      </c>
      <c r="G75" s="30">
        <f>SUM(Semáforo!G$68:G75)/SUM(Semáforo!G$56:G63)-1</f>
        <v>0.019557684966279076</v>
      </c>
    </row>
    <row r="76" spans="1:7" ht="15">
      <c r="A76" s="6">
        <v>42614</v>
      </c>
      <c r="B76" s="28">
        <f>SUM(Semáforo!B$68:B76)/SUM(Semáforo!B$56:B64)-1</f>
        <v>0.16845252447609838</v>
      </c>
      <c r="C76" s="29">
        <f>SUM(Semáforo!C$68:C76)/SUM(Semáforo!C$56:C64)-1</f>
        <v>0.5948733967808726</v>
      </c>
      <c r="D76" s="29">
        <f>SUM(Semáforo!D$68:D76)/SUM(Semáforo!D$56:D64)-1</f>
        <v>0.08398243660969706</v>
      </c>
      <c r="E76" s="30">
        <f>SUM(Semáforo!E$68:E76)/SUM(Semáforo!E$56:E64)-1</f>
        <v>0.2629159239573846</v>
      </c>
      <c r="F76" s="30">
        <f>SUM(Semáforo!F$68:F76)/SUM(Semáforo!F$56:F64)-1</f>
        <v>0.27637968056065554</v>
      </c>
      <c r="G76" s="30">
        <f>SUM(Semáforo!G$68:G76)/SUM(Semáforo!G$56:G64)-1</f>
        <v>0.10366187781754332</v>
      </c>
    </row>
    <row r="77" spans="1:7" ht="15">
      <c r="A77" s="6">
        <v>42644</v>
      </c>
      <c r="B77" s="28">
        <f>SUM(Semáforo!B$68:B77)/SUM(Semáforo!B$56:B65)-1</f>
        <v>0.23882077670477453</v>
      </c>
      <c r="C77" s="29">
        <f>SUM(Semáforo!C$68:C77)/SUM(Semáforo!C$56:C65)-1</f>
        <v>0.9058351660894797</v>
      </c>
      <c r="D77" s="29">
        <f>SUM(Semáforo!D$68:D77)/SUM(Semáforo!D$56:D65)-1</f>
        <v>0.11746024138017996</v>
      </c>
      <c r="E77" s="30">
        <f>SUM(Semáforo!E$68:E77)/SUM(Semáforo!E$56:E65)-1</f>
        <v>0.3785269539091298</v>
      </c>
      <c r="F77" s="30">
        <f>SUM(Semáforo!F$68:F77)/SUM(Semáforo!F$56:F65)-1</f>
        <v>0.3987928081597707</v>
      </c>
      <c r="G77" s="30">
        <f>SUM(Semáforo!G$68:G77)/SUM(Semáforo!G$56:G65)-1</f>
        <v>0.19970131823118908</v>
      </c>
    </row>
    <row r="78" spans="1:7" ht="15">
      <c r="A78" s="6">
        <v>42675</v>
      </c>
      <c r="B78" s="28">
        <f>SUM(Semáforo!B$68:B78)/SUM(Semáforo!B$56:B66)-1</f>
        <v>0.27617610315404173</v>
      </c>
      <c r="C78" s="29">
        <f>SUM(Semáforo!C$68:C78)/SUM(Semáforo!C$56:C66)-1</f>
        <v>1.0716210047682249</v>
      </c>
      <c r="D78" s="29">
        <f>SUM(Semáforo!D$68:D78)/SUM(Semáforo!D$56:D66)-1</f>
        <v>0.13527935384198786</v>
      </c>
      <c r="E78" s="30">
        <f>SUM(Semáforo!E$68:E78)/SUM(Semáforo!E$56:E66)-1</f>
        <v>0.4398060907698318</v>
      </c>
      <c r="F78" s="30">
        <f>SUM(Semáforo!F$68:F78)/SUM(Semáforo!F$56:F66)-1</f>
        <v>0.4636710603592433</v>
      </c>
      <c r="G78" s="30">
        <f>SUM(Semáforo!G$68:G78)/SUM(Semáforo!G$56:G66)-1</f>
        <v>0.2881199303505513</v>
      </c>
    </row>
    <row r="79" spans="1:7" ht="15.75" thickBot="1">
      <c r="A79" s="10">
        <v>42705</v>
      </c>
      <c r="B79" s="19">
        <f>SUM(Semáforo!B$68:B79)/SUM(Semáforo!B$56:B67)-1</f>
        <v>0.3117438037594198</v>
      </c>
      <c r="C79" s="20">
        <f>SUM(Semáforo!C$68:C79)/SUM(Semáforo!C$56:C67)-1</f>
        <v>1.2436349321809677</v>
      </c>
      <c r="D79" s="20">
        <f>SUM(Semáforo!D$68:D79)/SUM(Semáforo!D$56:D67)-1</f>
        <v>0.15196549457651498</v>
      </c>
      <c r="E79" s="21">
        <f>SUM(Semáforo!E$68:E79)/SUM(Semáforo!E$56:E67)-1</f>
        <v>0.4992551773689946</v>
      </c>
      <c r="F79" s="21">
        <f>SUM(Semáforo!F$68:F79)/SUM(Semáforo!F$56:F67)-1</f>
        <v>0.5267805770172469</v>
      </c>
      <c r="G79" s="21">
        <f>SUM(Semáforo!G$68:G79)/SUM(Semáforo!G$56:G67)-1</f>
        <v>0.36698924462837756</v>
      </c>
    </row>
    <row r="80" spans="1:7" ht="15">
      <c r="A80" s="2">
        <v>42736</v>
      </c>
      <c r="B80" s="22">
        <f>SUM(Semáforo!B$80:B80)/SUM(Semáforo!B$68:B68)-1</f>
        <v>0.7255554756512652</v>
      </c>
      <c r="C80" s="23">
        <f>SUM(Semáforo!C$80:C80)/SUM(Semáforo!C$68:C68)-1</f>
        <v>3.244320956432266</v>
      </c>
      <c r="D80" s="23">
        <f>SUM(Semáforo!D$80:D80)/SUM(Semáforo!D$68:D68)-1</f>
        <v>0.34726495992820916</v>
      </c>
      <c r="E80" s="24">
        <f>SUM(Semáforo!E$80:E80)/SUM(Semáforo!E$68:E68)-1</f>
        <v>1.1877446636399855</v>
      </c>
      <c r="F80" s="24">
        <f>SUM(Semáforo!F$80:F80)/SUM(Semáforo!F$68:F68)-1</f>
        <v>1.257322333842354</v>
      </c>
      <c r="G80" s="24">
        <f>SUM(Semáforo!G$80:G80)/SUM(Semáforo!G$68:G68)-1</f>
        <v>1.2854806787617958</v>
      </c>
    </row>
    <row r="81" spans="1:7" ht="15">
      <c r="A81" s="6">
        <v>42767</v>
      </c>
      <c r="B81" s="28">
        <f>SUM(Semáforo!B$80:B81)/SUM(Semáforo!B$68:B69)-1</f>
        <v>0.5822780794487692</v>
      </c>
      <c r="C81" s="29">
        <f>SUM(Semáforo!C$80:C81)/SUM(Semáforo!C$68:C69)-1</f>
        <v>2.066899412129399</v>
      </c>
      <c r="D81" s="29">
        <f>SUM(Semáforo!D$80:D81)/SUM(Semáforo!D$68:D69)-1</f>
        <v>0.290000443729314</v>
      </c>
      <c r="E81" s="30">
        <f>SUM(Semáforo!E$80:E81)/SUM(Semáforo!E$68:E69)-1</f>
        <v>0.9098408783876828</v>
      </c>
      <c r="F81" s="30">
        <f>SUM(Semáforo!F$80:F81)/SUM(Semáforo!F$68:F69)-1</f>
        <v>0.9565889371282807</v>
      </c>
      <c r="G81" s="30">
        <f>SUM(Semáforo!G$80:G81)/SUM(Semáforo!G$68:G69)-1</f>
        <v>1.1740777048188766</v>
      </c>
    </row>
    <row r="82" spans="1:7" ht="15">
      <c r="A82" s="6">
        <v>42795</v>
      </c>
      <c r="B82" s="28">
        <f>SUM(Semáforo!B$80:B82)/SUM(Semáforo!B$68:B70)-1</f>
        <v>0.5967014308334322</v>
      </c>
      <c r="C82" s="29">
        <f>SUM(Semáforo!C$80:C82)/SUM(Semáforo!C$68:C70)-1</f>
        <v>2.079385629484474</v>
      </c>
      <c r="D82" s="29">
        <f>SUM(Semáforo!D$80:D82)/SUM(Semáforo!D$68:D70)-1</f>
        <v>0.2982771438000371</v>
      </c>
      <c r="E82" s="30">
        <f>SUM(Semáforo!E$80:E82)/SUM(Semáforo!E$68:E70)-1</f>
        <v>0.9285639586063661</v>
      </c>
      <c r="F82" s="30">
        <f>SUM(Semáforo!F$80:F82)/SUM(Semáforo!F$68:F70)-1</f>
        <v>0.9757043830054974</v>
      </c>
      <c r="G82" s="30">
        <f>SUM(Semáforo!G$80:G82)/SUM(Semáforo!G$68:G70)-1</f>
        <v>1.1012224052252915</v>
      </c>
    </row>
    <row r="83" spans="1:7" ht="15">
      <c r="A83" s="6">
        <v>42826</v>
      </c>
      <c r="B83" s="28">
        <f>SUM(Semáforo!B$80:B83)/SUM(Semáforo!B$68:B71)-1</f>
        <v>0.5970126907046804</v>
      </c>
      <c r="C83" s="29">
        <f>SUM(Semáforo!C$80:C83)/SUM(Semáforo!C$68:C71)-1</f>
        <v>2.0633296994179564</v>
      </c>
      <c r="D83" s="29">
        <f>SUM(Semáforo!D$80:D83)/SUM(Semáforo!D$68:D71)-1</f>
        <v>0.2989325584728888</v>
      </c>
      <c r="E83" s="30">
        <f>SUM(Semáforo!E$80:E83)/SUM(Semáforo!E$68:E71)-1</f>
        <v>0.9273240853772087</v>
      </c>
      <c r="F83" s="30">
        <f>SUM(Semáforo!F$80:F83)/SUM(Semáforo!F$68:F71)-1</f>
        <v>0.974144750828416</v>
      </c>
      <c r="G83" s="30">
        <f>SUM(Semáforo!G$80:G83)/SUM(Semáforo!G$68:G71)-1</f>
        <v>1.0441410029974647</v>
      </c>
    </row>
    <row r="84" spans="1:7" ht="15">
      <c r="A84" s="6">
        <v>42856</v>
      </c>
      <c r="B84" s="28">
        <f>SUM(Semáforo!B$80:B84)/SUM(Semáforo!B$68:B72)-1</f>
        <v>0.5763650648417391</v>
      </c>
      <c r="C84" s="29">
        <f>SUM(Semáforo!C$80:C84)/SUM(Semáforo!C$68:C72)-1</f>
        <v>1.9034119467019597</v>
      </c>
      <c r="D84" s="29">
        <f>SUM(Semáforo!D$80:D84)/SUM(Semáforo!D$68:D72)-1</f>
        <v>0.2913495853503356</v>
      </c>
      <c r="E84" s="30">
        <f>SUM(Semáforo!E$80:E84)/SUM(Semáforo!E$68:E72)-1</f>
        <v>0.8859671395472326</v>
      </c>
      <c r="F84" s="30">
        <f>SUM(Semáforo!F$80:F84)/SUM(Semáforo!F$68:F72)-1</f>
        <v>0.9293333874165897</v>
      </c>
      <c r="G84" s="30">
        <f>SUM(Semáforo!G$80:G84)/SUM(Semáforo!G$68:G72)-1</f>
        <v>1.0150800491892054</v>
      </c>
    </row>
    <row r="85" spans="1:7" ht="15">
      <c r="A85" s="6">
        <v>42887</v>
      </c>
      <c r="B85" s="28">
        <f>SUM(Semáforo!B$80:B85)/SUM(Semáforo!B$68:B73)-1</f>
        <v>0.5270081076794748</v>
      </c>
      <c r="C85" s="29">
        <f>SUM(Semáforo!C$80:C85)/SUM(Semáforo!C$68:C73)-1</f>
        <v>1.6332663803579193</v>
      </c>
      <c r="D85" s="29">
        <f>SUM(Semáforo!D$80:D85)/SUM(Semáforo!D$68:D73)-1</f>
        <v>0.27020706665045857</v>
      </c>
      <c r="E85" s="30">
        <f>SUM(Semáforo!E$80:E85)/SUM(Semáforo!E$68:E73)-1</f>
        <v>0.7978855894146331</v>
      </c>
      <c r="F85" s="30">
        <f>SUM(Semáforo!F$80:F85)/SUM(Semáforo!F$68:F73)-1</f>
        <v>0.8351769474844846</v>
      </c>
      <c r="G85" s="30">
        <f>SUM(Semáforo!G$80:G85)/SUM(Semáforo!G$68:G73)-1</f>
        <v>0.9566699185712184</v>
      </c>
    </row>
    <row r="86" spans="1:7" ht="15">
      <c r="A86" s="6">
        <v>42917</v>
      </c>
      <c r="B86" s="28">
        <f>SUM(Semáforo!B$80:B86)/SUM(Semáforo!B$68:B74)-1</f>
        <v>0.47169915060305967</v>
      </c>
      <c r="C86" s="29">
        <f>SUM(Semáforo!C$80:C86)/SUM(Semáforo!C$68:C74)-1</f>
        <v>1.3722433748741776</v>
      </c>
      <c r="D86" s="29">
        <f>SUM(Semáforo!D$80:D86)/SUM(Semáforo!D$68:D74)-1</f>
        <v>0.2455718352750671</v>
      </c>
      <c r="E86" s="30">
        <f>SUM(Semáforo!E$80:E86)/SUM(Semáforo!E$68:E74)-1</f>
        <v>0.7029085626409766</v>
      </c>
      <c r="F86" s="30">
        <f>SUM(Semáforo!F$80:F86)/SUM(Semáforo!F$68:F74)-1</f>
        <v>0.734170165512686</v>
      </c>
      <c r="G86" s="30">
        <f>SUM(Semáforo!G$80:G86)/SUM(Semáforo!G$68:G74)-1</f>
        <v>0.8727369255293025</v>
      </c>
    </row>
    <row r="87" spans="1:7" ht="15">
      <c r="A87" s="6">
        <v>42948</v>
      </c>
      <c r="B87" s="28">
        <f>SUM(Semáforo!B$80:B87)/SUM(Semáforo!B$68:B75)-1</f>
        <v>0.40779330472472886</v>
      </c>
      <c r="C87" s="29">
        <f>SUM(Semáforo!C$80:C87)/SUM(Semáforo!C$68:C75)-1</f>
        <v>1.106100258091367</v>
      </c>
      <c r="D87" s="29">
        <f>SUM(Semáforo!D$80:D87)/SUM(Semáforo!D$68:D75)-1</f>
        <v>0.21624027484393316</v>
      </c>
      <c r="E87" s="30">
        <f>SUM(Semáforo!E$80:E87)/SUM(Semáforo!E$68:E75)-1</f>
        <v>0.5965685227192041</v>
      </c>
      <c r="F87" s="30">
        <f>SUM(Semáforo!F$80:F87)/SUM(Semáforo!F$68:F75)-1</f>
        <v>0.6215642040584488</v>
      </c>
      <c r="G87" s="30">
        <f>SUM(Semáforo!G$80:G87)/SUM(Semáforo!G$68:G75)-1</f>
        <v>0.7698905350364296</v>
      </c>
    </row>
    <row r="88" spans="1:7" ht="15">
      <c r="A88" s="6">
        <v>42979</v>
      </c>
      <c r="B88" s="28">
        <f>SUM(Semáforo!B$80:B88)/SUM(Semáforo!B$68:B76)-1</f>
        <v>0.37042012394941226</v>
      </c>
      <c r="C88" s="29">
        <f>SUM(Semáforo!C$80:C88)/SUM(Semáforo!C$68:C76)-1</f>
        <v>0.9583550895468109</v>
      </c>
      <c r="D88" s="29">
        <f>SUM(Semáforo!D$80:D88)/SUM(Semáforo!D$68:D76)-1</f>
        <v>0.19906474201809643</v>
      </c>
      <c r="E88" s="30">
        <f>SUM(Semáforo!E$80:E88)/SUM(Semáforo!E$68:E76)-1</f>
        <v>0.5348975042766861</v>
      </c>
      <c r="F88" s="30">
        <f>SUM(Semáforo!F$80:F88)/SUM(Semáforo!F$68:F76)-1</f>
        <v>0.5563580148895637</v>
      </c>
      <c r="G88" s="30">
        <f>SUM(Semáforo!G$80:G88)/SUM(Semáforo!G$68:G76)-1</f>
        <v>0.6788885469520738</v>
      </c>
    </row>
    <row r="89" spans="1:7" ht="15">
      <c r="A89" s="6">
        <v>43009</v>
      </c>
      <c r="B89" s="28">
        <f>SUM(Semáforo!B$80:B89)/SUM(Semáforo!B$68:B77)-1</f>
        <v>0.3311883521794807</v>
      </c>
      <c r="C89" s="29">
        <f>SUM(Semáforo!C$80:C89)/SUM(Semáforo!C$68:C77)-1</f>
        <v>0.8165358720012943</v>
      </c>
      <c r="D89" s="29">
        <f>SUM(Semáforo!D$80:D89)/SUM(Semáforo!D$68:D77)-1</f>
        <v>0.18058024470932854</v>
      </c>
      <c r="E89" s="30">
        <f>SUM(Semáforo!E$80:E89)/SUM(Semáforo!E$68:E77)-1</f>
        <v>0.47172943487456154</v>
      </c>
      <c r="F89" s="30">
        <f>SUM(Semáforo!F$80:F89)/SUM(Semáforo!F$68:F77)-1</f>
        <v>0.4897848588279117</v>
      </c>
      <c r="G89" s="30">
        <f>SUM(Semáforo!G$80:G89)/SUM(Semáforo!G$68:G77)-1</f>
        <v>0.5984447374136006</v>
      </c>
    </row>
    <row r="90" spans="1:7" ht="15">
      <c r="A90" s="6">
        <v>43040</v>
      </c>
      <c r="B90" s="28">
        <f>SUM(Semáforo!B$80:B90)/SUM(Semáforo!B$68:B78)-1</f>
        <v>0.30556355392760004</v>
      </c>
      <c r="C90" s="29">
        <f>SUM(Semáforo!C$80:C90)/SUM(Semáforo!C$68:C78)-1</f>
        <v>0.7303936267014954</v>
      </c>
      <c r="D90" s="29">
        <f>SUM(Semáforo!D$80:D90)/SUM(Semáforo!D$68:D78)-1</f>
        <v>0.1682499111334892</v>
      </c>
      <c r="E90" s="30">
        <f>SUM(Semáforo!E$80:E90)/SUM(Semáforo!E$68:E78)-1</f>
        <v>0.4313038116682384</v>
      </c>
      <c r="F90" s="30">
        <f>SUM(Semáforo!F$80:F90)/SUM(Semáforo!F$68:F78)-1</f>
        <v>0.44729348002071445</v>
      </c>
      <c r="G90" s="30">
        <f>SUM(Semáforo!G$80:G90)/SUM(Semáforo!G$68:G78)-1</f>
        <v>0.53895684231074</v>
      </c>
    </row>
    <row r="91" spans="1:7" ht="15.75" thickBot="1">
      <c r="A91" s="10">
        <v>43070</v>
      </c>
      <c r="B91" s="19">
        <f>SUM(Semáforo!B$80:B91)/SUM(Semáforo!B$68:B79)-1</f>
        <v>0.28631167639319677</v>
      </c>
      <c r="C91" s="20">
        <f>SUM(Semáforo!C$80:C91)/SUM(Semáforo!C$68:C79)-1</f>
        <v>0.6677762520465238</v>
      </c>
      <c r="D91" s="20">
        <f>SUM(Semáforo!D$80:D91)/SUM(Semáforo!D$68:D79)-1</f>
        <v>0.1589262984173927</v>
      </c>
      <c r="E91" s="21">
        <f>SUM(Semáforo!E$80:E91)/SUM(Semáforo!E$68:E79)-1</f>
        <v>0.40117814978311683</v>
      </c>
      <c r="F91" s="21">
        <f>SUM(Semáforo!F$80:F91)/SUM(Semáforo!F$68:F79)-1</f>
        <v>0.41566492430746615</v>
      </c>
      <c r="G91" s="21">
        <f>SUM(Semáforo!G$80:G91)/SUM(Semáforo!G$68:G79)-1</f>
        <v>0.4910189421997291</v>
      </c>
    </row>
    <row r="92" spans="1:7" ht="15">
      <c r="A92" s="2">
        <v>43101</v>
      </c>
      <c r="B92" s="22">
        <f>SUM(Semáforo!B$92:B92)/SUM(Semáforo!B$80:B80)-1</f>
        <v>0.03896070758047854</v>
      </c>
      <c r="C92" s="23">
        <f>SUM(Semáforo!C$92:C92)/SUM(Semáforo!C$80:C80)-1</f>
        <v>0.07082730739745391</v>
      </c>
      <c r="D92" s="23">
        <f>SUM(Semáforo!D$92:D92)/SUM(Semáforo!D$80:D80)-1</f>
        <v>0.023883231434544516</v>
      </c>
      <c r="E92" s="24">
        <f>SUM(Semáforo!E$92:E92)/SUM(Semáforo!E$80:E80)-1</f>
        <v>0.05030505087293635</v>
      </c>
      <c r="F92" s="24">
        <f>SUM(Semáforo!F$92:F92)/SUM(Semáforo!F$80:F80)-1</f>
        <v>0.05161051459787602</v>
      </c>
      <c r="G92" s="24">
        <f>SUM(Semáforo!G$92:G92)/SUM(Semáforo!G$80:G80)-1</f>
        <v>0.11092076048043298</v>
      </c>
    </row>
    <row r="93" spans="1:7" ht="15">
      <c r="A93" s="6">
        <v>43132</v>
      </c>
      <c r="B93" s="28">
        <f>SUM(Semáforo!B$92:B93)/SUM(Semáforo!B$80:B81)-1</f>
        <v>0.03303750342209355</v>
      </c>
      <c r="C93" s="29">
        <f>SUM(Semáforo!C$92:C93)/SUM(Semáforo!C$80:C81)-1</f>
        <v>0.060503347145625774</v>
      </c>
      <c r="D93" s="29">
        <f>SUM(Semáforo!D$92:D93)/SUM(Semáforo!D$80:D81)-1</f>
        <v>0.020182194835671963</v>
      </c>
      <c r="E93" s="30">
        <f>SUM(Semáforo!E$92:E93)/SUM(Semáforo!E$80:E81)-1</f>
        <v>0.04276887753413394</v>
      </c>
      <c r="F93" s="30">
        <f>SUM(Semáforo!F$92:F93)/SUM(Semáforo!F$80:F81)-1</f>
        <v>0.04389199813768352</v>
      </c>
      <c r="G93" s="30">
        <f>SUM(Semáforo!G$92:G93)/SUM(Semáforo!G$80:G81)-1</f>
        <v>0.09447191972686664</v>
      </c>
    </row>
    <row r="94" spans="1:7" ht="15">
      <c r="A94" s="6">
        <v>43160</v>
      </c>
      <c r="B94" s="28">
        <f>SUM(Semáforo!B$92:B94)/SUM(Semáforo!B$80:B82)-1</f>
        <v>0.0052132659753680866</v>
      </c>
      <c r="C94" s="29">
        <f>SUM(Semáforo!C$92:C94)/SUM(Semáforo!C$80:C82)-1</f>
        <v>0.009419925704571286</v>
      </c>
      <c r="D94" s="29">
        <f>SUM(Semáforo!D$92:D94)/SUM(Semáforo!D$80:D82)-1</f>
        <v>0.0032050077377199226</v>
      </c>
      <c r="E94" s="30">
        <f>SUM(Semáforo!E$92:E94)/SUM(Semáforo!E$80:E82)-1</f>
        <v>0.006716674380851995</v>
      </c>
      <c r="F94" s="30">
        <f>SUM(Semáforo!F$92:F94)/SUM(Semáforo!F$80:F82)-1</f>
        <v>0.006889263732172246</v>
      </c>
      <c r="G94" s="30">
        <f>SUM(Semáforo!G$92:G94)/SUM(Semáforo!G$80:G82)-1</f>
        <v>0.06422745280100095</v>
      </c>
    </row>
    <row r="95" spans="1:7" ht="15">
      <c r="A95" s="6">
        <v>43191</v>
      </c>
      <c r="B95" s="28">
        <f>SUM(Semáforo!B$92:B95)/SUM(Semáforo!B$80:B83)-1</f>
        <v>0.008567290340571798</v>
      </c>
      <c r="C95" s="29">
        <f>SUM(Semáforo!C$92:C95)/SUM(Semáforo!C$80:C83)-1</f>
        <v>0.015436298826216888</v>
      </c>
      <c r="D95" s="29">
        <f>SUM(Semáforo!D$92:D95)/SUM(Semáforo!D$80:D83)-1</f>
        <v>0.005274179492637421</v>
      </c>
      <c r="E95" s="30">
        <f>SUM(Semáforo!E$92:E95)/SUM(Semáforo!E$80:E83)-1</f>
        <v>0.011026687851051431</v>
      </c>
      <c r="F95" s="30">
        <f>SUM(Semáforo!F$92:F95)/SUM(Semáforo!F$80:F83)-1</f>
        <v>0.011308702799567305</v>
      </c>
      <c r="G95" s="30">
        <f>SUM(Semáforo!G$92:G95)/SUM(Semáforo!G$80:G83)-1</f>
        <v>0.047141934295851895</v>
      </c>
    </row>
    <row r="96" spans="1:7" ht="15">
      <c r="A96" s="6">
        <v>43221</v>
      </c>
      <c r="B96" s="28">
        <f>SUM(Semáforo!B$92:B96)/SUM(Semáforo!B$80:B84)-1</f>
        <v>-0.004423685192735172</v>
      </c>
      <c r="C96" s="29">
        <f>SUM(Semáforo!C$92:C96)/SUM(Semáforo!C$80:C84)-1</f>
        <v>-0.007931722234963634</v>
      </c>
      <c r="D96" s="29">
        <f>SUM(Semáforo!D$92:D96)/SUM(Semáforo!D$80:D84)-1</f>
        <v>-0.0027296938583055708</v>
      </c>
      <c r="E96" s="30">
        <f>SUM(Semáforo!E$92:E96)/SUM(Semáforo!E$80:E84)-1</f>
        <v>-0.005683643879189182</v>
      </c>
      <c r="F96" s="30">
        <f>SUM(Semáforo!F$92:F96)/SUM(Semáforo!F$80:F84)-1</f>
        <v>-0.005827840078036828</v>
      </c>
      <c r="G96" s="30">
        <f>SUM(Semáforo!G$92:G96)/SUM(Semáforo!G$80:G84)-1</f>
        <v>0.029474712049828655</v>
      </c>
    </row>
    <row r="97" spans="1:7" ht="15">
      <c r="A97" s="6">
        <v>43252</v>
      </c>
      <c r="B97" s="28">
        <f>SUM(Semáforo!B$92:B97)/SUM(Semáforo!B$80:B85)-1</f>
        <v>-0.012996934296202745</v>
      </c>
      <c r="C97" s="29">
        <f>SUM(Semáforo!C$92:C97)/SUM(Semáforo!C$80:C85)-1</f>
        <v>-0.023357545197382867</v>
      </c>
      <c r="D97" s="29">
        <f>SUM(Semáforo!D$92:D97)/SUM(Semáforo!D$80:D85)-1</f>
        <v>-0.008011007679417759</v>
      </c>
      <c r="E97" s="30">
        <f>SUM(Semáforo!E$92:E97)/SUM(Semáforo!E$80:E85)-1</f>
        <v>-0.01671258156111055</v>
      </c>
      <c r="F97" s="30">
        <f>SUM(Semáforo!F$92:F97)/SUM(Semáforo!F$80:F85)-1</f>
        <v>-0.017138212484104853</v>
      </c>
      <c r="G97" s="30">
        <f>SUM(Semáforo!G$92:G97)/SUM(Semáforo!G$80:G85)-1</f>
        <v>0.017480195615223293</v>
      </c>
    </row>
    <row r="98" spans="1:7" ht="15">
      <c r="A98" s="6">
        <v>43282</v>
      </c>
      <c r="B98" s="28">
        <f>SUM(Semáforo!B$92:B98)/SUM(Semáforo!B$80:B86)-1</f>
        <v>-0.012296255583552629</v>
      </c>
      <c r="C98" s="29">
        <f>SUM(Semáforo!C$92:C98)/SUM(Semáforo!C$80:C86)-1</f>
        <v>-0.02219211666808152</v>
      </c>
      <c r="D98" s="29">
        <f>SUM(Semáforo!D$92:D98)/SUM(Semáforo!D$80:D86)-1</f>
        <v>-0.007563740197418012</v>
      </c>
      <c r="E98" s="30">
        <f>SUM(Semáforo!E$92:E98)/SUM(Semáforo!E$80:E86)-1</f>
        <v>-0.01583559300139037</v>
      </c>
      <c r="F98" s="30">
        <f>SUM(Semáforo!F$92:F98)/SUM(Semáforo!F$80:F86)-1</f>
        <v>-0.01624171361040261</v>
      </c>
      <c r="G98" s="30">
        <f>SUM(Semáforo!G$92:G98)/SUM(Semáforo!G$80:G86)-1</f>
        <v>0.007336867710870054</v>
      </c>
    </row>
    <row r="99" spans="1:7" ht="15">
      <c r="A99" s="6">
        <v>43313</v>
      </c>
      <c r="B99" s="28">
        <f>SUM(Semáforo!B$92:B99)/SUM(Semáforo!B$80:B87)-1</f>
        <v>-0.011054133174611236</v>
      </c>
      <c r="C99" s="29">
        <f>SUM(Semáforo!C$92:C99)/SUM(Semáforo!C$80:C87)-1</f>
        <v>-0.02004190268517969</v>
      </c>
      <c r="D99" s="29">
        <f>SUM(Semáforo!D$92:D99)/SUM(Semáforo!D$80:D87)-1</f>
        <v>-0.00678485703186904</v>
      </c>
      <c r="E99" s="30">
        <f>SUM(Semáforo!E$92:E99)/SUM(Semáforo!E$80:E87)-1</f>
        <v>-0.014259236384549512</v>
      </c>
      <c r="F99" s="30">
        <f>SUM(Semáforo!F$92:F99)/SUM(Semáforo!F$80:F87)-1</f>
        <v>-0.014627676376970933</v>
      </c>
      <c r="G99" s="30">
        <f>SUM(Semáforo!G$92:G99)/SUM(Semáforo!G$80:G87)-1</f>
        <v>0.002788832200794955</v>
      </c>
    </row>
    <row r="100" spans="1:7" ht="15">
      <c r="A100" s="6">
        <v>43344</v>
      </c>
      <c r="B100" s="28">
        <f>SUM(Semáforo!B$92:B100)/SUM(Semáforo!B$80:B88)-1</f>
        <v>-0.019129031466890156</v>
      </c>
      <c r="C100" s="29">
        <f>SUM(Semáforo!C$92:C100)/SUM(Semáforo!C$80:C88)-1</f>
        <v>-0.03463276363126344</v>
      </c>
      <c r="D100" s="29">
        <f>SUM(Semáforo!D$92:D100)/SUM(Semáforo!D$80:D88)-1</f>
        <v>-0.011749079669326812</v>
      </c>
      <c r="E100" s="30">
        <f>SUM(Semáforo!E$92:E100)/SUM(Semáforo!E$80:E88)-1</f>
        <v>-0.024662853767273396</v>
      </c>
      <c r="F100" s="30">
        <f>SUM(Semáforo!F$92:F100)/SUM(Semáforo!F$80:F88)-1</f>
        <v>-0.025298628553841684</v>
      </c>
      <c r="G100" s="30">
        <f>SUM(Semáforo!G$92:G100)/SUM(Semáforo!G$80:G88)-1</f>
        <v>-0.002133883367912426</v>
      </c>
    </row>
    <row r="101" spans="1:7" ht="15">
      <c r="A101" s="6">
        <v>43374</v>
      </c>
      <c r="B101" s="28">
        <f>SUM(Semáforo!B$92:B101)/SUM(Semáforo!B$80:B89)-1</f>
        <v>-0.02473727867761566</v>
      </c>
      <c r="C101" s="29">
        <f>SUM(Semáforo!C$92:C101)/SUM(Semáforo!C$80:C89)-1</f>
        <v>-0.044693839656883005</v>
      </c>
      <c r="D101" s="29">
        <f>SUM(Semáforo!D$92:D101)/SUM(Semáforo!D$80:D89)-1</f>
        <v>-0.015208665277579692</v>
      </c>
      <c r="E101" s="30">
        <f>SUM(Semáforo!E$92:E101)/SUM(Semáforo!E$80:E89)-1</f>
        <v>-0.031869949578409495</v>
      </c>
      <c r="F101" s="30">
        <f>SUM(Semáforo!F$92:F101)/SUM(Semáforo!F$80:F89)-1</f>
        <v>-0.03268873958720986</v>
      </c>
      <c r="G101" s="30">
        <f>SUM(Semáforo!G$92:G101)/SUM(Semáforo!G$80:G89)-1</f>
        <v>-0.009099186895101252</v>
      </c>
    </row>
    <row r="102" spans="1:7" ht="15">
      <c r="A102" s="6">
        <v>43405</v>
      </c>
      <c r="B102" s="28">
        <f>SUM(Semáforo!B$92:B102)/SUM(Semáforo!B$80:B90)-1</f>
        <v>-0.027995436367382664</v>
      </c>
      <c r="C102" s="29">
        <f>SUM(Semáforo!C$92:C102)/SUM(Semáforo!C$80:C90)-1</f>
        <v>-0.05048888439948096</v>
      </c>
      <c r="D102" s="29">
        <f>SUM(Semáforo!D$92:D102)/SUM(Semáforo!D$80:D90)-1</f>
        <v>-0.017226727876474834</v>
      </c>
      <c r="E102" s="30">
        <f>SUM(Semáforo!E$92:E102)/SUM(Semáforo!E$80:E90)-1</f>
        <v>-0.0360441820864732</v>
      </c>
      <c r="F102" s="30">
        <f>SUM(Semáforo!F$92:F102)/SUM(Semáforo!F$80:F90)-1</f>
        <v>-0.03696746485238789</v>
      </c>
      <c r="G102" s="30">
        <f>SUM(Semáforo!G$92:G102)/SUM(Semáforo!G$80:G90)-1</f>
        <v>-0.017146524823277054</v>
      </c>
    </row>
    <row r="103" spans="1:7" ht="15.75" thickBot="1">
      <c r="A103" s="10">
        <v>43435</v>
      </c>
      <c r="B103" s="19">
        <f>SUM(Semáforo!B$92:B103)/SUM(Semáforo!B$80:B91)-1</f>
        <v>-0.03230486502974894</v>
      </c>
      <c r="C103" s="20">
        <f>SUM(Semáforo!C$92:C103)/SUM(Semáforo!C$80:C91)-1</f>
        <v>-0.05811232719871939</v>
      </c>
      <c r="D103" s="20">
        <f>SUM(Semáforo!D$92:D103)/SUM(Semáforo!D$80:D91)-1</f>
        <v>-0.019902839154749108</v>
      </c>
      <c r="E103" s="21">
        <f>SUM(Semáforo!E$92:E103)/SUM(Semáforo!E$80:E91)-1</f>
        <v>-0.04155458963317715</v>
      </c>
      <c r="F103" s="21">
        <f>SUM(Semáforo!F$92:F103)/SUM(Semáforo!F$80:F91)-1</f>
        <v>-0.04261455812478543</v>
      </c>
      <c r="G103" s="21">
        <f>SUM(Semáforo!G$92:G103)/SUM(Semáforo!G$80:G91)-1</f>
        <v>-0.023691496825035574</v>
      </c>
    </row>
    <row r="104" spans="1:7" ht="15">
      <c r="A104" s="2">
        <v>43466</v>
      </c>
      <c r="B104" s="22">
        <f>SUM(Semáforo!B$104:B104)/SUM(Semáforo!B$92:B92)-1</f>
        <v>-0.04078643988918795</v>
      </c>
      <c r="C104" s="23">
        <f>SUM(Semáforo!C$104:C104)/SUM(Semáforo!C$92:C92)-1</f>
        <v>-0.07193982559036549</v>
      </c>
      <c r="D104" s="23">
        <f>SUM(Semáforo!D$104:D104)/SUM(Semáforo!D$92:D92)-1</f>
        <v>-0.0253706002917633</v>
      </c>
      <c r="E104" s="24">
        <f>SUM(Semáforo!E$104:E104)/SUM(Semáforo!E$92:E92)-1</f>
        <v>-0.05209358249370155</v>
      </c>
      <c r="F104" s="24">
        <f>SUM(Semáforo!F$104:F104)/SUM(Semáforo!F$92:F92)-1</f>
        <v>-0.05337911339705059</v>
      </c>
      <c r="G104" s="24">
        <f>SUM(Semáforo!G$104:G104)/SUM(Semáforo!G$92:G92)-1</f>
        <v>-0.07793468008637516</v>
      </c>
    </row>
    <row r="105" spans="1:7" ht="15">
      <c r="A105" s="6">
        <v>43497</v>
      </c>
      <c r="B105" s="28">
        <f>SUM(Semáforo!B$104:B105)/SUM(Semáforo!B$92:B93)-1</f>
        <v>-0.010616816987854771</v>
      </c>
      <c r="C105" s="29">
        <f>SUM(Semáforo!C$104:C105)/SUM(Semáforo!C$92:C93)-1</f>
        <v>-0.018939589248874178</v>
      </c>
      <c r="D105" s="29">
        <f>SUM(Semáforo!D$104:D105)/SUM(Semáforo!D$92:D93)-1</f>
        <v>-0.006567405817213046</v>
      </c>
      <c r="E105" s="30">
        <f>SUM(Semáforo!E$104:E105)/SUM(Semáforo!E$92:E93)-1</f>
        <v>-0.01361579456112283</v>
      </c>
      <c r="F105" s="30">
        <f>SUM(Semáforo!F$104:F105)/SUM(Semáforo!F$92:F93)-1</f>
        <v>-0.013958314583334963</v>
      </c>
      <c r="G105" s="30">
        <f>SUM(Semáforo!G$104:G105)/SUM(Semáforo!G$92:G93)-1</f>
        <v>-0.060969218336691</v>
      </c>
    </row>
    <row r="106" spans="1:7" ht="15">
      <c r="A106" s="6">
        <v>43525</v>
      </c>
      <c r="B106" s="28">
        <f>SUM(Semáforo!B$104:B106)/SUM(Semáforo!B$92:B94)-1</f>
        <v>-0.021064848954726045</v>
      </c>
      <c r="C106" s="29">
        <f>SUM(Semáforo!C$104:C106)/SUM(Semáforo!C$92:C94)-1</f>
        <v>-0.03790375901293652</v>
      </c>
      <c r="D106" s="29">
        <f>SUM(Semáforo!D$104:D106)/SUM(Semáforo!D$92:D94)-1</f>
        <v>-0.012976156329169264</v>
      </c>
      <c r="E106" s="30">
        <f>SUM(Semáforo!E$104:E106)/SUM(Semáforo!E$92:E94)-1</f>
        <v>-0.027099027810553733</v>
      </c>
      <c r="F106" s="30">
        <f>SUM(Semáforo!F$104:F106)/SUM(Semáforo!F$92:F94)-1</f>
        <v>-0.027790590735485288</v>
      </c>
      <c r="G106" s="30">
        <f>SUM(Semáforo!G$104:G106)/SUM(Semáforo!G$92:G94)-1</f>
        <v>-0.050129113229991695</v>
      </c>
    </row>
    <row r="107" spans="1:7" ht="15">
      <c r="A107" s="6">
        <v>43556</v>
      </c>
      <c r="B107" s="28">
        <f>SUM(Semáforo!B$104:B107)/SUM(Semáforo!B$92:B95)-1</f>
        <v>-0.0290405137688331</v>
      </c>
      <c r="C107" s="29">
        <f>SUM(Semáforo!C$104:C107)/SUM(Semáforo!C$92:C95)-1</f>
        <v>-0.05197041473667596</v>
      </c>
      <c r="D107" s="29">
        <f>SUM(Semáforo!D$104:D107)/SUM(Semáforo!D$92:D95)-1</f>
        <v>-0.017936432491573173</v>
      </c>
      <c r="E107" s="30">
        <f>SUM(Semáforo!E$104:E107)/SUM(Semáforo!E$92:E95)-1</f>
        <v>-0.037286202180112915</v>
      </c>
      <c r="F107" s="30">
        <f>SUM(Semáforo!F$104:F107)/SUM(Semáforo!F$92:F95)-1</f>
        <v>-0.03822915823654882</v>
      </c>
      <c r="G107" s="30">
        <f>SUM(Semáforo!G$104:G107)/SUM(Semáforo!G$92:G95)-1</f>
        <v>-0.04591111547102955</v>
      </c>
    </row>
    <row r="108" spans="1:7" ht="15">
      <c r="A108" s="6">
        <v>43586</v>
      </c>
      <c r="B108" s="28">
        <f>SUM(Semáforo!B$104:B108)/SUM(Semáforo!B$92:B96)-1</f>
        <v>-0.026895132930484067</v>
      </c>
      <c r="C108" s="29">
        <f>SUM(Semáforo!C$104:C108)/SUM(Semáforo!C$92:C96)-1</f>
        <v>-0.04839382748830445</v>
      </c>
      <c r="D108" s="29">
        <f>SUM(Semáforo!D$104:D108)/SUM(Semáforo!D$92:D96)-1</f>
        <v>-0.01656780950539183</v>
      </c>
      <c r="E108" s="30">
        <f>SUM(Semáforo!E$104:E108)/SUM(Semáforo!E$92:E96)-1</f>
        <v>-0.034599220373002115</v>
      </c>
      <c r="F108" s="30">
        <f>SUM(Semáforo!F$104:F108)/SUM(Semáforo!F$92:F96)-1</f>
        <v>-0.03548216134289106</v>
      </c>
      <c r="G108" s="30">
        <f>SUM(Semáforo!G$104:G108)/SUM(Semáforo!G$92:G96)-1</f>
        <v>-0.04674799018456499</v>
      </c>
    </row>
    <row r="109" spans="1:7" ht="15">
      <c r="A109" s="6">
        <v>43617</v>
      </c>
      <c r="B109" s="28">
        <f>SUM(Semáforo!B$104:B109)/SUM(Semáforo!B$92:B97)-1</f>
        <v>-0.01660520071233429</v>
      </c>
      <c r="C109" s="29">
        <f>SUM(Semáforo!C$104:C109)/SUM(Semáforo!C$92:C97)-1</f>
        <v>-0.0301587478517914</v>
      </c>
      <c r="D109" s="29">
        <f>SUM(Semáforo!D$104:D109)/SUM(Semáforo!D$92:D97)-1</f>
        <v>-0.010183615716692795</v>
      </c>
      <c r="E109" s="30">
        <f>SUM(Semáforo!E$104:E109)/SUM(Semáforo!E$92:E97)-1</f>
        <v>-0.021433088889126317</v>
      </c>
      <c r="F109" s="30">
        <f>SUM(Semáforo!F$104:F109)/SUM(Semáforo!F$92:F97)-1</f>
        <v>-0.021988458289853297</v>
      </c>
      <c r="G109" s="30">
        <f>SUM(Semáforo!G$104:G109)/SUM(Semáforo!G$92:G97)-1</f>
        <v>-0.041797071466043056</v>
      </c>
    </row>
    <row r="110" spans="1:7" ht="15">
      <c r="A110" s="6">
        <v>43647</v>
      </c>
      <c r="B110" s="28">
        <f>SUM(Semáforo!B$104:B110)/SUM(Semáforo!B$92:B98)-1</f>
        <v>-0.006707182996610217</v>
      </c>
      <c r="C110" s="29">
        <f>SUM(Semáforo!C$104:C110)/SUM(Semáforo!C$92:C98)-1</f>
        <v>-0.012227542100604616</v>
      </c>
      <c r="D110" s="29">
        <f>SUM(Semáforo!D$104:D110)/SUM(Semáforo!D$92:D98)-1</f>
        <v>-0.004106085175389684</v>
      </c>
      <c r="E110" s="30">
        <f>SUM(Semáforo!E$104:E110)/SUM(Semáforo!E$92:E98)-1</f>
        <v>-0.008668833287978295</v>
      </c>
      <c r="F110" s="30">
        <f>SUM(Semáforo!F$104:F110)/SUM(Semáforo!F$92:F98)-1</f>
        <v>-0.008894825225249758</v>
      </c>
      <c r="G110" s="30">
        <f>SUM(Semáforo!G$104:G110)/SUM(Semáforo!G$92:G98)-1</f>
        <v>-0.03168936538680378</v>
      </c>
    </row>
    <row r="111" spans="1:7" ht="15">
      <c r="A111" s="6">
        <v>43678</v>
      </c>
      <c r="B111" s="28">
        <f>SUM(Semáforo!B$104:B111)/SUM(Semáforo!B$92:B99)-1</f>
        <v>-0.0026636509339744707</v>
      </c>
      <c r="C111" s="29">
        <f>SUM(Semáforo!C$104:C111)/SUM(Semáforo!C$92:C99)-1</f>
        <v>-0.004873675183848292</v>
      </c>
      <c r="D111" s="29">
        <f>SUM(Semáforo!D$104:D111)/SUM(Semáforo!D$92:D99)-1</f>
        <v>-0.0016278804461886676</v>
      </c>
      <c r="E111" s="30">
        <f>SUM(Semáforo!E$104:E111)/SUM(Semáforo!E$92:E99)-1</f>
        <v>-0.003447138161718377</v>
      </c>
      <c r="F111" s="30">
        <f>SUM(Semáforo!F$104:F111)/SUM(Semáforo!F$92:F99)-1</f>
        <v>-0.0035375299183584286</v>
      </c>
      <c r="G111" s="30">
        <f>SUM(Semáforo!G$104:G111)/SUM(Semáforo!G$92:G99)-1</f>
        <v>-0.021626768601903268</v>
      </c>
    </row>
    <row r="112" spans="1:7" ht="15">
      <c r="A112" s="6">
        <v>43709</v>
      </c>
      <c r="B112" s="28">
        <f>SUM(Semáforo!B$104:B112)/SUM(Semáforo!B$92:B100)-1</f>
        <v>0.008048973584719787</v>
      </c>
      <c r="C112" s="29">
        <f>SUM(Semáforo!C$104:C112)/SUM(Semáforo!C$92:C100)-1</f>
        <v>0.014806553998969907</v>
      </c>
      <c r="D112" s="29">
        <f>SUM(Semáforo!D$104:D112)/SUM(Semáforo!D$92:D100)-1</f>
        <v>0.004906773627953109</v>
      </c>
      <c r="E112" s="30">
        <f>SUM(Semáforo!E$104:E112)/SUM(Semáforo!E$92:E100)-1</f>
        <v>0.01043633386956011</v>
      </c>
      <c r="F112" s="30">
        <f>SUM(Semáforo!F$104:F112)/SUM(Semáforo!F$92:F100)-1</f>
        <v>0.010712351205559356</v>
      </c>
      <c r="G112" s="30">
        <f>SUM(Semáforo!G$104:G112)/SUM(Semáforo!G$92:G100)-1</f>
        <v>-0.01092471826407182</v>
      </c>
    </row>
    <row r="113" spans="1:7" ht="15">
      <c r="A113" s="6">
        <v>43739</v>
      </c>
      <c r="B113" s="28">
        <f>SUM(Semáforo!B$104:B113)/SUM(Semáforo!B$92:B101)-1</f>
        <v>0.012119273832133404</v>
      </c>
      <c r="C113" s="29">
        <f>SUM(Semáforo!C$104:C113)/SUM(Semáforo!C$92:C101)-1</f>
        <v>0.022353801440299748</v>
      </c>
      <c r="D113" s="29">
        <f>SUM(Semáforo!D$104:D113)/SUM(Semáforo!D$92:D101)-1</f>
        <v>0.007378926490796189</v>
      </c>
      <c r="E113" s="30">
        <f>SUM(Semáforo!E$104:E113)/SUM(Semáforo!E$92:E101)-1</f>
        <v>0.01572874155306181</v>
      </c>
      <c r="F113" s="30">
        <f>SUM(Semáforo!F$104:F113)/SUM(Semáforo!F$92:F101)-1</f>
        <v>0.016146493893027136</v>
      </c>
      <c r="G113" s="30">
        <f>SUM(Semáforo!G$104:G113)/SUM(Semáforo!G$92:G101)-1</f>
        <v>-0.0024924074868086787</v>
      </c>
    </row>
    <row r="114" spans="1:7" ht="15">
      <c r="A114" s="6">
        <v>43770</v>
      </c>
      <c r="B114" s="28">
        <f>SUM(Semáforo!B$104:B114)/SUM(Semáforo!B$92:B102)-1</f>
        <v>0.008828799048706593</v>
      </c>
      <c r="C114" s="29">
        <f>SUM(Semáforo!C$104:C114)/SUM(Semáforo!C$92:C102)-1</f>
        <v>0.01629965514758447</v>
      </c>
      <c r="D114" s="29">
        <f>SUM(Semáforo!D$104:D114)/SUM(Semáforo!D$92:D102)-1</f>
        <v>0.005373189425461389</v>
      </c>
      <c r="E114" s="30">
        <f>SUM(Semáforo!E$104:E114)/SUM(Semáforo!E$92:E102)-1</f>
        <v>0.011462008886695019</v>
      </c>
      <c r="F114" s="30">
        <f>SUM(Semáforo!F$104:F114)/SUM(Semáforo!F$92:F102)-1</f>
        <v>0.011766882147138613</v>
      </c>
      <c r="G114" s="30">
        <f>SUM(Semáforo!G$104:G114)/SUM(Semáforo!G$92:G102)-1</f>
        <v>0.0024700317869317256</v>
      </c>
    </row>
    <row r="115" spans="1:7" ht="15.75" thickBot="1">
      <c r="A115" s="10">
        <v>43800</v>
      </c>
      <c r="B115" s="19">
        <f>SUM(Semáforo!B$104:B115)/SUM(Semáforo!B$92:B103)-1</f>
        <v>0.008296094332329362</v>
      </c>
      <c r="C115" s="20">
        <f>SUM(Semáforo!C$104:C115)/SUM(Semáforo!C$92:C103)-1</f>
        <v>0.015332517293747294</v>
      </c>
      <c r="D115" s="20">
        <f>SUM(Semáforo!D$104:D115)/SUM(Semáforo!D$92:D103)-1</f>
        <v>0.0050464992209218185</v>
      </c>
      <c r="E115" s="21">
        <f>SUM(Semáforo!E$104:E115)/SUM(Semáforo!E$92:E103)-1</f>
        <v>0.010774470197261632</v>
      </c>
      <c r="F115" s="21">
        <f>SUM(Semáforo!F$104:F115)/SUM(Semáforo!F$92:F103)-1</f>
        <v>0.01106153705983659</v>
      </c>
      <c r="G115" s="21">
        <f>SUM(Semáforo!G$104:G115)/SUM(Semáforo!G$92:G103)-1</f>
        <v>0.003251405486040859</v>
      </c>
    </row>
    <row r="116" spans="1:7" ht="15">
      <c r="A116" s="2">
        <v>43831</v>
      </c>
      <c r="B116" s="22">
        <f>SUM(Semáforo!B$116:B116)/SUM(Semáforo!B$104:B104)-1</f>
        <v>-0.08277932717889636</v>
      </c>
      <c r="C116" s="23">
        <f>SUM(Semáforo!C$116:C116)/SUM(Semáforo!C$104:C104)-1</f>
        <v>-0.15090882832791108</v>
      </c>
      <c r="D116" s="23">
        <f>SUM(Semáforo!D$116:D116)/SUM(Semáforo!D$104:D104)-1</f>
        <v>-0.050677203146620164</v>
      </c>
      <c r="E116" s="24">
        <f>SUM(Semáforo!E$116:E116)/SUM(Semáforo!E$104:E104)-1</f>
        <v>-0.10698925525701863</v>
      </c>
      <c r="F116" s="24">
        <f>SUM(Semáforo!F$116:F116)/SUM(Semáforo!F$104:F104)-1</f>
        <v>-0.10977834429005218</v>
      </c>
      <c r="G116" s="24">
        <f>SUM(Semáforo!G$116:G116)/SUM(Semáforo!G$104:G104)-1</f>
        <v>-0.0472915184156798</v>
      </c>
    </row>
    <row r="117" spans="1:7" ht="15">
      <c r="A117" s="6">
        <v>43862</v>
      </c>
      <c r="B117" s="28">
        <f>SUM(Semáforo!B$116:B117)/SUM(Semáforo!B$104:B105)-1</f>
        <v>-0.1284593616226749</v>
      </c>
      <c r="C117" s="29">
        <f>SUM(Semáforo!C$116:C117)/SUM(Semáforo!C$104:C105)-1</f>
        <v>-0.2311057536377269</v>
      </c>
      <c r="D117" s="29">
        <f>SUM(Semáforo!D$116:D117)/SUM(Semáforo!D$104:D105)-1</f>
        <v>-0.0791391535647219</v>
      </c>
      <c r="E117" s="30">
        <f>SUM(Semáforo!E$116:E117)/SUM(Semáforo!E$104:E105)-1</f>
        <v>-0.16524671439277439</v>
      </c>
      <c r="F117" s="30">
        <f>SUM(Semáforo!F$116:F117)/SUM(Semáforo!F$104:F105)-1</f>
        <v>-0.1694625195547531</v>
      </c>
      <c r="G117" s="30">
        <f>SUM(Semáforo!G$116:G117)/SUM(Semáforo!G$104:G105)-1</f>
        <v>-0.08122607244093627</v>
      </c>
    </row>
    <row r="118" spans="1:7" ht="15">
      <c r="A118" s="6">
        <v>43891</v>
      </c>
      <c r="B118" s="28">
        <f>SUM(Semáforo!B$116:B118)/SUM(Semáforo!B$104:B106)-1</f>
        <v>-0.15753120122709108</v>
      </c>
      <c r="C118" s="29">
        <f>SUM(Semáforo!C$116:C118)/SUM(Semáforo!C$104:C106)-1</f>
        <v>-0.288420365491015</v>
      </c>
      <c r="D118" s="29">
        <f>SUM(Semáforo!D$116:D118)/SUM(Semáforo!D$104:D106)-1</f>
        <v>-0.09624553332225283</v>
      </c>
      <c r="E118" s="30">
        <f>SUM(Semáforo!E$116:E118)/SUM(Semáforo!E$104:E106)-1</f>
        <v>-0.20391408820507761</v>
      </c>
      <c r="F118" s="30">
        <f>SUM(Semáforo!F$116:F118)/SUM(Semáforo!F$104:F106)-1</f>
        <v>-0.2092666957706808</v>
      </c>
      <c r="G118" s="30">
        <f>SUM(Semáforo!G$116:G118)/SUM(Semáforo!G$104:G106)-1</f>
        <v>-0.12404325612682998</v>
      </c>
    </row>
    <row r="119" spans="1:7" ht="15">
      <c r="A119" s="6">
        <v>43922</v>
      </c>
      <c r="B119" s="28">
        <f>SUM(Semáforo!B$116:B119)/SUM(Semáforo!B$104:B107)-1</f>
        <v>-0.24005131342592756</v>
      </c>
      <c r="C119" s="29">
        <f>SUM(Semáforo!C$116:C119)/SUM(Semáforo!C$104:C107)-1</f>
        <v>-0.43998228642411896</v>
      </c>
      <c r="D119" s="29">
        <f>SUM(Semáforo!D$116:D119)/SUM(Semáforo!D$104:D107)-1</f>
        <v>-0.14658764495594812</v>
      </c>
      <c r="E119" s="30">
        <f>SUM(Semáforo!E$116:E119)/SUM(Semáforo!E$104:E107)-1</f>
        <v>-0.31085070320109653</v>
      </c>
      <c r="F119" s="30">
        <f>SUM(Semáforo!F$116:F119)/SUM(Semáforo!F$104:F107)-1</f>
        <v>-0.3190244946361398</v>
      </c>
      <c r="G119" s="30">
        <f>SUM(Semáforo!G$116:G119)/SUM(Semáforo!G$104:G107)-1</f>
        <v>-0.19035698429327397</v>
      </c>
    </row>
    <row r="120" spans="1:7" ht="15">
      <c r="A120" s="6">
        <v>43952</v>
      </c>
      <c r="B120" s="28">
        <f>SUM(Semáforo!B$116:B120)/SUM(Semáforo!B$104:B108)-1</f>
        <v>-0.29256509404593634</v>
      </c>
      <c r="C120" s="29">
        <f>SUM(Semáforo!C$116:C120)/SUM(Semáforo!C$104:C108)-1</f>
        <v>-0.5383208243918853</v>
      </c>
      <c r="D120" s="29">
        <f>SUM(Semáforo!D$116:D120)/SUM(Semáforo!D$104:D108)-1</f>
        <v>-0.17833193886835264</v>
      </c>
      <c r="E120" s="30">
        <f>SUM(Semáforo!E$116:E120)/SUM(Semáforo!E$104:E108)-1</f>
        <v>-0.37937361810304904</v>
      </c>
      <c r="F120" s="30">
        <f>SUM(Semáforo!F$116:F120)/SUM(Semáforo!F$104:F108)-1</f>
        <v>-0.38941104091420164</v>
      </c>
      <c r="G120" s="30">
        <f>SUM(Semáforo!G$116:G120)/SUM(Semáforo!G$104:G108)-1</f>
        <v>-0.2596982255698187</v>
      </c>
    </row>
    <row r="121" spans="1:7" ht="15">
      <c r="A121" s="6">
        <v>43983</v>
      </c>
      <c r="B121" s="28">
        <f>SUM(Semáforo!B$116:B121)/SUM(Semáforo!B$104:B109)-1</f>
        <v>-0.3024811425629368</v>
      </c>
      <c r="C121" s="29">
        <f>SUM(Semáforo!C$116:C121)/SUM(Semáforo!C$104:C109)-1</f>
        <v>-0.5570507149926129</v>
      </c>
      <c r="D121" s="29">
        <f>SUM(Semáforo!D$116:D121)/SUM(Semáforo!D$104:D109)-1</f>
        <v>-0.18430174486348583</v>
      </c>
      <c r="E121" s="30">
        <f>SUM(Semáforo!E$116:E121)/SUM(Semáforo!E$104:E109)-1</f>
        <v>-0.39235240684066774</v>
      </c>
      <c r="F121" s="30">
        <f>SUM(Semáforo!F$116:F121)/SUM(Semáforo!F$104:F109)-1</f>
        <v>-0.40274752723575313</v>
      </c>
      <c r="G121" s="30">
        <f>SUM(Semáforo!G$116:G121)/SUM(Semáforo!G$104:G109)-1</f>
        <v>-0.31595612041094734</v>
      </c>
    </row>
    <row r="122" spans="1:7" ht="15">
      <c r="A122" s="6">
        <v>44013</v>
      </c>
      <c r="B122" s="28">
        <f>SUM(Semáforo!B$116:B122)/SUM(Semáforo!B$104:B110)-1</f>
        <v>-0.30907493823093335</v>
      </c>
      <c r="C122" s="29">
        <f>SUM(Semáforo!C$116:C122)/SUM(Semáforo!C$104:C110)-1</f>
        <v>-0.5666086295576036</v>
      </c>
      <c r="D122" s="29">
        <f>SUM(Semáforo!D$116:D122)/SUM(Semáforo!D$104:D110)-1</f>
        <v>-0.18871907779217534</v>
      </c>
      <c r="E122" s="30">
        <f>SUM(Semáforo!E$116:E122)/SUM(Semáforo!E$104:E110)-1</f>
        <v>-0.4002605806830759</v>
      </c>
      <c r="F122" s="30">
        <f>SUM(Semáforo!F$116:F122)/SUM(Semáforo!F$104:F110)-1</f>
        <v>-0.41078881086408303</v>
      </c>
      <c r="G122" s="30">
        <f>SUM(Semáforo!G$116:G122)/SUM(Semáforo!G$104:G110)-1</f>
        <v>-0.3472204748167743</v>
      </c>
    </row>
    <row r="123" spans="1:7" ht="15">
      <c r="A123" s="6">
        <v>44044</v>
      </c>
      <c r="B123" s="28">
        <f>SUM(Semáforo!B$116:B123)/SUM(Semáforo!B$104:B111)-1</f>
        <v>-0.30125842252884705</v>
      </c>
      <c r="C123" s="29">
        <f>SUM(Semáforo!C$116:C123)/SUM(Semáforo!C$104:C111)-1</f>
        <v>-0.5524359093987642</v>
      </c>
      <c r="D123" s="29">
        <f>SUM(Semáforo!D$116:D123)/SUM(Semáforo!D$104:D111)-1</f>
        <v>-0.1839219643239015</v>
      </c>
      <c r="E123" s="30">
        <f>SUM(Semáforo!E$116:E123)/SUM(Semáforo!E$104:E111)-1</f>
        <v>-0.390177196774221</v>
      </c>
      <c r="F123" s="30">
        <f>SUM(Semáforo!F$116:F123)/SUM(Semáforo!F$104:F111)-1</f>
        <v>-0.4004448471917168</v>
      </c>
      <c r="G123" s="30">
        <f>SUM(Semáforo!G$116:G123)/SUM(Semáforo!G$104:G111)-1</f>
        <v>-0.3562661504042167</v>
      </c>
    </row>
    <row r="124" spans="1:7" ht="15">
      <c r="A124" s="6">
        <v>44075</v>
      </c>
      <c r="B124" s="28">
        <f>SUM(Semáforo!B$116:B124)/SUM(Semáforo!B$104:B112)-1</f>
        <v>-0.2913214128835745</v>
      </c>
      <c r="C124" s="29">
        <f>SUM(Semáforo!C$116:C124)/SUM(Semáforo!C$104:C112)-1</f>
        <v>-0.5323340776332759</v>
      </c>
      <c r="D124" s="29">
        <f>SUM(Semáforo!D$116:D124)/SUM(Semáforo!D$104:D112)-1</f>
        <v>-0.17814916291450145</v>
      </c>
      <c r="E124" s="30">
        <f>SUM(Semáforo!E$116:E124)/SUM(Semáforo!E$104:E112)-1</f>
        <v>-0.3768361403266334</v>
      </c>
      <c r="F124" s="30">
        <f>SUM(Semáforo!F$116:F124)/SUM(Semáforo!F$104:F112)-1</f>
        <v>-0.38669696801295816</v>
      </c>
      <c r="G124" s="30">
        <f>SUM(Semáforo!G$116:G124)/SUM(Semáforo!G$104:G112)-1</f>
        <v>-0.3562076217392659</v>
      </c>
    </row>
    <row r="125" spans="1:7" ht="15">
      <c r="A125" s="6">
        <v>44105</v>
      </c>
      <c r="B125" s="28">
        <f>SUM(Semáforo!B$116:B125)/SUM(Semáforo!B$104:B113)-1</f>
        <v>-0.2818837905573053</v>
      </c>
      <c r="C125" s="29">
        <f>SUM(Semáforo!C$116:C125)/SUM(Semáforo!C$104:C113)-1</f>
        <v>-0.5147251307032601</v>
      </c>
      <c r="D125" s="29">
        <f>SUM(Semáforo!D$116:D125)/SUM(Semáforo!D$104:D113)-1</f>
        <v>-0.172435040010118</v>
      </c>
      <c r="E125" s="30">
        <f>SUM(Semáforo!E$116:E125)/SUM(Semáforo!E$104:E113)-1</f>
        <v>-0.36453684836711164</v>
      </c>
      <c r="F125" s="30">
        <f>SUM(Semáforo!F$116:F125)/SUM(Semáforo!F$104:F113)-1</f>
        <v>-0.37406502997708224</v>
      </c>
      <c r="G125" s="30">
        <f>SUM(Semáforo!G$116:G125)/SUM(Semáforo!G$104:G113)-1</f>
        <v>-0.34946648562858906</v>
      </c>
    </row>
    <row r="126" spans="1:7" ht="15">
      <c r="A126" s="6">
        <v>44136</v>
      </c>
      <c r="B126" s="28">
        <f>SUM(Semáforo!B$116:B126)/SUM(Semáforo!B$104:B114)-1</f>
        <v>-0.27533438490250217</v>
      </c>
      <c r="C126" s="29">
        <f>SUM(Semáforo!C$116:C126)/SUM(Semáforo!C$104:C114)-1</f>
        <v>-0.50458336505184</v>
      </c>
      <c r="D126" s="29">
        <f>SUM(Semáforo!D$116:D126)/SUM(Semáforo!D$104:D114)-1</f>
        <v>-0.16814391014751762</v>
      </c>
      <c r="E126" s="30">
        <f>SUM(Semáforo!E$116:E126)/SUM(Semáforo!E$104:E114)-1</f>
        <v>-0.3565229214610033</v>
      </c>
      <c r="F126" s="30">
        <f>SUM(Semáforo!F$116:F126)/SUM(Semáforo!F$104:F114)-1</f>
        <v>-0.36589564034469113</v>
      </c>
      <c r="G126" s="30">
        <f>SUM(Semáforo!G$116:G126)/SUM(Semáforo!G$104:G114)-1</f>
        <v>-0.3425989818935077</v>
      </c>
    </row>
    <row r="127" spans="1:7" ht="15.75" thickBot="1">
      <c r="A127" s="10">
        <v>44166</v>
      </c>
      <c r="B127" s="19"/>
      <c r="C127" s="20"/>
      <c r="D127" s="20"/>
      <c r="E127" s="21"/>
      <c r="F127" s="21"/>
      <c r="G127" s="21"/>
    </row>
  </sheetData>
  <sheetProtection/>
  <mergeCells count="2">
    <mergeCell ref="A1:F1"/>
    <mergeCell ref="B3:E3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pane xSplit="1" ySplit="4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15" sqref="C115"/>
    </sheetView>
  </sheetViews>
  <sheetFormatPr defaultColWidth="9.140625" defaultRowHeight="15"/>
  <cols>
    <col min="1" max="7" width="13.7109375" style="1" customWidth="1"/>
    <col min="8" max="16384" width="9.140625" style="1" customWidth="1"/>
  </cols>
  <sheetData>
    <row r="1" spans="1:6" ht="15">
      <c r="A1" s="39" t="s">
        <v>3</v>
      </c>
      <c r="B1" s="39"/>
      <c r="C1" s="39"/>
      <c r="D1" s="39"/>
      <c r="E1" s="39"/>
      <c r="F1" s="39"/>
    </row>
    <row r="2" ht="15.75" thickBot="1"/>
    <row r="3" spans="2:5" ht="15.75" thickBot="1">
      <c r="B3" s="36" t="s">
        <v>4</v>
      </c>
      <c r="C3" s="37"/>
      <c r="D3" s="37"/>
      <c r="E3" s="38"/>
    </row>
    <row r="4" spans="1:7" ht="45" customHeight="1" thickBot="1">
      <c r="A4" s="14" t="s">
        <v>1</v>
      </c>
      <c r="B4" s="15" t="s">
        <v>5</v>
      </c>
      <c r="C4" s="16" t="s">
        <v>6</v>
      </c>
      <c r="D4" s="16" t="s">
        <v>8</v>
      </c>
      <c r="E4" s="17" t="s">
        <v>7</v>
      </c>
      <c r="F4" s="18" t="s">
        <v>0</v>
      </c>
      <c r="G4" s="31" t="s">
        <v>9</v>
      </c>
    </row>
    <row r="5" spans="1:7" ht="15">
      <c r="A5" s="2">
        <v>40452</v>
      </c>
      <c r="B5" s="3" t="s">
        <v>2</v>
      </c>
      <c r="C5" s="4" t="s">
        <v>2</v>
      </c>
      <c r="D5" s="4" t="s">
        <v>2</v>
      </c>
      <c r="E5" s="5" t="s">
        <v>2</v>
      </c>
      <c r="F5" s="5" t="s">
        <v>2</v>
      </c>
      <c r="G5" s="5" t="s">
        <v>2</v>
      </c>
    </row>
    <row r="6" spans="1:7" ht="15">
      <c r="A6" s="6">
        <v>40848</v>
      </c>
      <c r="B6" s="25" t="s">
        <v>2</v>
      </c>
      <c r="C6" s="26" t="s">
        <v>2</v>
      </c>
      <c r="D6" s="26" t="s">
        <v>2</v>
      </c>
      <c r="E6" s="27" t="s">
        <v>2</v>
      </c>
      <c r="F6" s="27" t="s">
        <v>2</v>
      </c>
      <c r="G6" s="30" t="s">
        <v>2</v>
      </c>
    </row>
    <row r="7" spans="1:7" ht="15.75" thickBot="1">
      <c r="A7" s="10">
        <v>40878</v>
      </c>
      <c r="B7" s="19" t="s">
        <v>2</v>
      </c>
      <c r="C7" s="20" t="s">
        <v>2</v>
      </c>
      <c r="D7" s="20" t="s">
        <v>2</v>
      </c>
      <c r="E7" s="21" t="s">
        <v>2</v>
      </c>
      <c r="F7" s="21" t="s">
        <v>2</v>
      </c>
      <c r="G7" s="21" t="s">
        <v>2</v>
      </c>
    </row>
    <row r="8" spans="1:7" ht="15">
      <c r="A8" s="2">
        <v>40909</v>
      </c>
      <c r="B8" s="22" t="s">
        <v>2</v>
      </c>
      <c r="C8" s="23" t="s">
        <v>2</v>
      </c>
      <c r="D8" s="23" t="s">
        <v>2</v>
      </c>
      <c r="E8" s="24" t="s">
        <v>2</v>
      </c>
      <c r="F8" s="24" t="s">
        <v>2</v>
      </c>
      <c r="G8" s="24" t="s">
        <v>2</v>
      </c>
    </row>
    <row r="9" spans="1:7" ht="15">
      <c r="A9" s="6">
        <v>40940</v>
      </c>
      <c r="B9" s="25" t="s">
        <v>2</v>
      </c>
      <c r="C9" s="26" t="s">
        <v>2</v>
      </c>
      <c r="D9" s="26" t="s">
        <v>2</v>
      </c>
      <c r="E9" s="27" t="s">
        <v>2</v>
      </c>
      <c r="F9" s="27" t="s">
        <v>2</v>
      </c>
      <c r="G9" s="30" t="s">
        <v>2</v>
      </c>
    </row>
    <row r="10" spans="1:7" ht="15">
      <c r="A10" s="6">
        <v>40969</v>
      </c>
      <c r="B10" s="25" t="s">
        <v>2</v>
      </c>
      <c r="C10" s="26" t="s">
        <v>2</v>
      </c>
      <c r="D10" s="26" t="s">
        <v>2</v>
      </c>
      <c r="E10" s="27" t="s">
        <v>2</v>
      </c>
      <c r="F10" s="27" t="s">
        <v>2</v>
      </c>
      <c r="G10" s="30" t="s">
        <v>2</v>
      </c>
    </row>
    <row r="11" spans="1:7" ht="15">
      <c r="A11" s="6">
        <v>41000</v>
      </c>
      <c r="B11" s="25" t="s">
        <v>2</v>
      </c>
      <c r="C11" s="26" t="s">
        <v>2</v>
      </c>
      <c r="D11" s="26" t="s">
        <v>2</v>
      </c>
      <c r="E11" s="27" t="s">
        <v>2</v>
      </c>
      <c r="F11" s="27" t="s">
        <v>2</v>
      </c>
      <c r="G11" s="30" t="s">
        <v>2</v>
      </c>
    </row>
    <row r="12" spans="1:7" ht="15">
      <c r="A12" s="6">
        <v>41030</v>
      </c>
      <c r="B12" s="25" t="s">
        <v>2</v>
      </c>
      <c r="C12" s="26" t="s">
        <v>2</v>
      </c>
      <c r="D12" s="26" t="s">
        <v>2</v>
      </c>
      <c r="E12" s="27" t="s">
        <v>2</v>
      </c>
      <c r="F12" s="27" t="s">
        <v>2</v>
      </c>
      <c r="G12" s="30" t="s">
        <v>2</v>
      </c>
    </row>
    <row r="13" spans="1:7" ht="15">
      <c r="A13" s="6">
        <v>41061</v>
      </c>
      <c r="B13" s="25" t="s">
        <v>2</v>
      </c>
      <c r="C13" s="26" t="s">
        <v>2</v>
      </c>
      <c r="D13" s="26" t="s">
        <v>2</v>
      </c>
      <c r="E13" s="27" t="s">
        <v>2</v>
      </c>
      <c r="F13" s="27" t="s">
        <v>2</v>
      </c>
      <c r="G13" s="30" t="s">
        <v>2</v>
      </c>
    </row>
    <row r="14" spans="1:7" ht="15">
      <c r="A14" s="6">
        <v>41091</v>
      </c>
      <c r="B14" s="25" t="s">
        <v>2</v>
      </c>
      <c r="C14" s="26" t="s">
        <v>2</v>
      </c>
      <c r="D14" s="26" t="s">
        <v>2</v>
      </c>
      <c r="E14" s="27" t="s">
        <v>2</v>
      </c>
      <c r="F14" s="27" t="s">
        <v>2</v>
      </c>
      <c r="G14" s="30" t="s">
        <v>2</v>
      </c>
    </row>
    <row r="15" spans="1:7" ht="15">
      <c r="A15" s="6">
        <v>41122</v>
      </c>
      <c r="B15" s="25" t="s">
        <v>2</v>
      </c>
      <c r="C15" s="26" t="s">
        <v>2</v>
      </c>
      <c r="D15" s="26" t="s">
        <v>2</v>
      </c>
      <c r="E15" s="27" t="s">
        <v>2</v>
      </c>
      <c r="F15" s="27" t="s">
        <v>2</v>
      </c>
      <c r="G15" s="30" t="s">
        <v>2</v>
      </c>
    </row>
    <row r="16" spans="1:7" ht="15">
      <c r="A16" s="6">
        <v>41153</v>
      </c>
      <c r="B16" s="28">
        <f>SUM(Semáforo!B17:B28)/SUM(Semáforo!B5:B16)-1</f>
        <v>-0.10085976742495384</v>
      </c>
      <c r="C16" s="29">
        <f>SUM(Semáforo!C17:C28)/SUM(Semáforo!C5:C16)-1</f>
        <v>-0.19880306649348423</v>
      </c>
      <c r="D16" s="29">
        <f>SUM(Semáforo!D17:D28)/SUM(Semáforo!D5:D16)-1</f>
        <v>-0.05963526787913476</v>
      </c>
      <c r="E16" s="30">
        <f>SUM(Semáforo!E17:E28)/SUM(Semáforo!E5:E16)-1</f>
        <v>-0.13393253223695833</v>
      </c>
      <c r="F16" s="30">
        <f>SUM(Semáforo!F17:F28)/SUM(Semáforo!F5:F16)-1</f>
        <v>-0.13785955582225362</v>
      </c>
      <c r="G16" s="30">
        <f>SUM(Semáforo!G17:G28)/SUM(Semáforo!G5:G16)-1</f>
        <v>0.03645291042336907</v>
      </c>
    </row>
    <row r="17" spans="1:7" ht="15">
      <c r="A17" s="6">
        <v>41183</v>
      </c>
      <c r="B17" s="28">
        <f>SUM(Semáforo!B18:B29)/SUM(Semáforo!B6:B17)-1</f>
        <v>-0.08526190726465777</v>
      </c>
      <c r="C17" s="29">
        <f>SUM(Semáforo!C18:C29)/SUM(Semáforo!C6:C17)-1</f>
        <v>-0.1695912698423223</v>
      </c>
      <c r="D17" s="29">
        <f>SUM(Semáforo!D18:D29)/SUM(Semáforo!D6:D17)-1</f>
        <v>-0.05022166973110864</v>
      </c>
      <c r="E17" s="30">
        <f>SUM(Semáforo!E18:E29)/SUM(Semáforo!E6:E17)-1</f>
        <v>-0.11356662411565455</v>
      </c>
      <c r="F17" s="30">
        <f>SUM(Semáforo!F18:F29)/SUM(Semáforo!F6:F17)-1</f>
        <v>-0.11693901012737717</v>
      </c>
      <c r="G17" s="30">
        <f>SUM(Semáforo!G18:G29)/SUM(Semáforo!G6:G17)-1</f>
        <v>-0.05022102169001419</v>
      </c>
    </row>
    <row r="18" spans="1:7" ht="15">
      <c r="A18" s="6">
        <v>41214</v>
      </c>
      <c r="B18" s="28">
        <f>SUM(Semáforo!B19:B30)/SUM(Semáforo!B7:B18)-1</f>
        <v>-0.07026908962337641</v>
      </c>
      <c r="C18" s="29">
        <f>SUM(Semáforo!C19:C30)/SUM(Semáforo!C7:C18)-1</f>
        <v>-0.14143181939175664</v>
      </c>
      <c r="D18" s="29">
        <f>SUM(Semáforo!D19:D30)/SUM(Semáforo!D7:D18)-1</f>
        <v>-0.04118933178779216</v>
      </c>
      <c r="E18" s="30">
        <f>SUM(Semáforo!E19:E30)/SUM(Semáforo!E7:E18)-1</f>
        <v>-0.09396725925501925</v>
      </c>
      <c r="F18" s="30">
        <f>SUM(Semáforo!F19:F30)/SUM(Semáforo!F7:F18)-1</f>
        <v>-0.09680331525710006</v>
      </c>
      <c r="G18" s="30">
        <f>SUM(Semáforo!G19:G30)/SUM(Semáforo!G7:G18)-1</f>
        <v>-0.1173982642945296</v>
      </c>
    </row>
    <row r="19" spans="1:7" ht="15.75" thickBot="1">
      <c r="A19" s="10">
        <v>41244</v>
      </c>
      <c r="B19" s="19">
        <f>SUM(Semáforo!B20:B31)/SUM(Semáforo!B8:B19)-1</f>
        <v>-0.057650041708722455</v>
      </c>
      <c r="C19" s="20">
        <f>SUM(Semáforo!C20:C31)/SUM(Semáforo!C8:C19)-1</f>
        <v>-0.11735917821560349</v>
      </c>
      <c r="D19" s="20">
        <f>SUM(Semáforo!D20:D31)/SUM(Semáforo!D8:D19)-1</f>
        <v>-0.033637181337325184</v>
      </c>
      <c r="E19" s="21">
        <f>SUM(Semáforo!E20:E31)/SUM(Semáforo!E8:E19)-1</f>
        <v>-0.0773836018809595</v>
      </c>
      <c r="F19" s="21">
        <f>SUM(Semáforo!F20:F31)/SUM(Semáforo!F8:F19)-1</f>
        <v>-0.07975518775451895</v>
      </c>
      <c r="G19" s="21">
        <f>SUM(Semáforo!G20:G31)/SUM(Semáforo!G8:G19)-1</f>
        <v>-0.0980282712866547</v>
      </c>
    </row>
    <row r="20" spans="1:7" ht="15">
      <c r="A20" s="2">
        <v>41275</v>
      </c>
      <c r="B20" s="22">
        <f>SUM(Semáforo!B21:B32)/SUM(Semáforo!B9:B20)-1</f>
        <v>-0.03317670170632325</v>
      </c>
      <c r="C20" s="23">
        <f>SUM(Semáforo!C21:C32)/SUM(Semáforo!C9:C20)-1</f>
        <v>-0.06850928963431235</v>
      </c>
      <c r="D20" s="23">
        <f>SUM(Semáforo!D21:D32)/SUM(Semáforo!D9:D20)-1</f>
        <v>-0.01924797163304026</v>
      </c>
      <c r="E20" s="24">
        <f>SUM(Semáforo!E21:E32)/SUM(Semáforo!E9:E20)-1</f>
        <v>-0.044742621747125844</v>
      </c>
      <c r="F20" s="24">
        <f>SUM(Semáforo!F21:F32)/SUM(Semáforo!F9:F20)-1</f>
        <v>-0.046139949175239225</v>
      </c>
      <c r="G20" s="24">
        <f>SUM(Semáforo!G21:G32)/SUM(Semáforo!G9:G20)-1</f>
        <v>-0.07452412106260509</v>
      </c>
    </row>
    <row r="21" spans="1:7" ht="15">
      <c r="A21" s="6">
        <v>41306</v>
      </c>
      <c r="B21" s="25">
        <f>SUM(Semáforo!B22:B33)/SUM(Semáforo!B10:B21)-1</f>
        <v>-0.00979663443500256</v>
      </c>
      <c r="C21" s="26">
        <f>SUM(Semáforo!C22:C33)/SUM(Semáforo!C10:C21)-1</f>
        <v>-0.020553938563560692</v>
      </c>
      <c r="D21" s="26">
        <f>SUM(Semáforo!D22:D33)/SUM(Semáforo!D10:D21)-1</f>
        <v>-0.005648559082700899</v>
      </c>
      <c r="E21" s="27">
        <f>SUM(Semáforo!E22:E33)/SUM(Semáforo!E10:E21)-1</f>
        <v>-0.013280436972043286</v>
      </c>
      <c r="F21" s="27">
        <f>SUM(Semáforo!F22:F33)/SUM(Semáforo!F10:F21)-1</f>
        <v>-0.013703778681608436</v>
      </c>
      <c r="G21" s="30">
        <f>SUM(Semáforo!G22:G33)/SUM(Semáforo!G10:G21)-1</f>
        <v>-0.046965911759632384</v>
      </c>
    </row>
    <row r="22" spans="1:7" ht="15">
      <c r="A22" s="6">
        <v>41334</v>
      </c>
      <c r="B22" s="25">
        <f>SUM(Semáforo!B23:B34)/SUM(Semáforo!B11:B22)-1</f>
        <v>0.0018697834316014905</v>
      </c>
      <c r="C22" s="26">
        <f>SUM(Semáforo!C23:C34)/SUM(Semáforo!C11:C22)-1</f>
        <v>0.003961140255614337</v>
      </c>
      <c r="D22" s="26">
        <f>SUM(Semáforo!D23:D34)/SUM(Semáforo!D11:D22)-1</f>
        <v>0.0010740864361877822</v>
      </c>
      <c r="E22" s="27">
        <f>SUM(Semáforo!E23:E34)/SUM(Semáforo!E11:E22)-1</f>
        <v>0.002542646466431542</v>
      </c>
      <c r="F22" s="27">
        <f>SUM(Semáforo!F23:F34)/SUM(Semáforo!F11:F22)-1</f>
        <v>0.0026246984086382152</v>
      </c>
      <c r="G22" s="30">
        <f>SUM(Semáforo!G23:G34)/SUM(Semáforo!G11:G22)-1</f>
        <v>-0.019347199391332115</v>
      </c>
    </row>
    <row r="23" spans="1:7" ht="15">
      <c r="A23" s="6">
        <v>41365</v>
      </c>
      <c r="B23" s="25">
        <f>SUM(Semáforo!B24:B35)/SUM(Semáforo!B12:B23)-1</f>
        <v>0.013681991118184689</v>
      </c>
      <c r="C23" s="26">
        <f>SUM(Semáforo!C24:C35)/SUM(Semáforo!C12:C23)-1</f>
        <v>0.029184376519836075</v>
      </c>
      <c r="D23" s="26">
        <f>SUM(Semáforo!D24:D35)/SUM(Semáforo!D12:D23)-1</f>
        <v>0.007839199519048545</v>
      </c>
      <c r="E23" s="27">
        <f>SUM(Semáforo!E24:E35)/SUM(Semáforo!E12:E23)-1</f>
        <v>0.018646529855983474</v>
      </c>
      <c r="F23" s="27">
        <f>SUM(Semáforo!F24:F35)/SUM(Semáforo!F12:F23)-1</f>
        <v>0.01925342215633319</v>
      </c>
      <c r="G23" s="30">
        <f>SUM(Semáforo!G24:G35)/SUM(Semáforo!G12:G23)-1</f>
        <v>0.0026105040070949492</v>
      </c>
    </row>
    <row r="24" spans="1:7" ht="15">
      <c r="A24" s="6">
        <v>41395</v>
      </c>
      <c r="B24" s="25">
        <f>SUM(Semáforo!B25:B36)/SUM(Semáforo!B13:B24)-1</f>
        <v>0.02007329366366295</v>
      </c>
      <c r="C24" s="26">
        <f>SUM(Semáforo!C25:C36)/SUM(Semáforo!C13:C24)-1</f>
        <v>0.04306101559139286</v>
      </c>
      <c r="D24" s="26">
        <f>SUM(Semáforo!D25:D36)/SUM(Semáforo!D13:D24)-1</f>
        <v>0.011476667577724031</v>
      </c>
      <c r="E24" s="27">
        <f>SUM(Semáforo!E25:E36)/SUM(Semáforo!E13:E24)-1</f>
        <v>0.02740659478167551</v>
      </c>
      <c r="F24" s="27">
        <f>SUM(Semáforo!F25:F36)/SUM(Semáforo!F13:F24)-1</f>
        <v>0.02830488435655032</v>
      </c>
      <c r="G24" s="30">
        <f>SUM(Semáforo!G25:G36)/SUM(Semáforo!G13:G24)-1</f>
        <v>0.01666037905300466</v>
      </c>
    </row>
    <row r="25" spans="1:7" ht="15">
      <c r="A25" s="6">
        <v>41426</v>
      </c>
      <c r="B25" s="25">
        <f>SUM(Semáforo!B26:B37)/SUM(Semáforo!B14:B25)-1</f>
        <v>0.03299619547729282</v>
      </c>
      <c r="C25" s="26">
        <f>SUM(Semáforo!C26:C37)/SUM(Semáforo!C14:C25)-1</f>
        <v>0.07145311980665969</v>
      </c>
      <c r="D25" s="26">
        <f>SUM(Semáforo!D26:D37)/SUM(Semáforo!D14:D25)-1</f>
        <v>0.018799258771904137</v>
      </c>
      <c r="E25" s="27">
        <f>SUM(Semáforo!E26:E37)/SUM(Semáforo!E14:E25)-1</f>
        <v>0.04518574176706669</v>
      </c>
      <c r="F25" s="27">
        <f>SUM(Semáforo!F26:F37)/SUM(Semáforo!F14:F25)-1</f>
        <v>0.04668392570594482</v>
      </c>
      <c r="G25" s="30">
        <f>SUM(Semáforo!G26:G37)/SUM(Semáforo!G14:G25)-1</f>
        <v>0.03132711115834752</v>
      </c>
    </row>
    <row r="26" spans="1:7" ht="15">
      <c r="A26" s="6">
        <v>41456</v>
      </c>
      <c r="B26" s="25">
        <f>SUM(Semáforo!B27:B38)/SUM(Semáforo!B15:B26)-1</f>
        <v>0.04930954566042689</v>
      </c>
      <c r="C26" s="26">
        <f>SUM(Semáforo!C27:C38)/SUM(Semáforo!C15:C26)-1</f>
        <v>0.10788280706126963</v>
      </c>
      <c r="D26" s="26">
        <f>SUM(Semáforo!D27:D38)/SUM(Semáforo!D15:D26)-1</f>
        <v>0.027987974441641583</v>
      </c>
      <c r="E26" s="27">
        <f>SUM(Semáforo!E27:E38)/SUM(Semáforo!E15:E26)-1</f>
        <v>0.06774519498638654</v>
      </c>
      <c r="F26" s="27">
        <f>SUM(Semáforo!F27:F38)/SUM(Semáforo!F15:F26)-1</f>
        <v>0.07001934752555439</v>
      </c>
      <c r="G26" s="30">
        <f>SUM(Semáforo!G27:G38)/SUM(Semáforo!G15:G26)-1</f>
        <v>0.04816971656217084</v>
      </c>
    </row>
    <row r="27" spans="1:7" ht="15">
      <c r="A27" s="6">
        <v>41487</v>
      </c>
      <c r="B27" s="25">
        <f>SUM(Semáforo!B28:B39)/SUM(Semáforo!B16:B27)-1</f>
        <v>0.0648963779201146</v>
      </c>
      <c r="C27" s="26">
        <f>SUM(Semáforo!C28:C39)/SUM(Semáforo!C16:C27)-1</f>
        <v>0.14300266011327833</v>
      </c>
      <c r="D27" s="26">
        <f>SUM(Semáforo!D28:D39)/SUM(Semáforo!D16:D27)-1</f>
        <v>0.03673982439347134</v>
      </c>
      <c r="E27" s="27">
        <f>SUM(Semáforo!E28:E39)/SUM(Semáforo!E16:E27)-1</f>
        <v>0.08935976917546196</v>
      </c>
      <c r="F27" s="27">
        <f>SUM(Semáforo!F28:F39)/SUM(Semáforo!F16:F27)-1</f>
        <v>0.09238509538108985</v>
      </c>
      <c r="G27" s="30">
        <f>SUM(Semáforo!G28:G39)/SUM(Semáforo!G16:G27)-1</f>
        <v>0.0695367958738835</v>
      </c>
    </row>
    <row r="28" spans="1:7" ht="15">
      <c r="A28" s="6">
        <v>41518</v>
      </c>
      <c r="B28" s="25">
        <f>SUM(Semáforo!B29:B40)/SUM(Semáforo!B17:B28)-1</f>
        <v>0.0815525084013824</v>
      </c>
      <c r="C28" s="26">
        <f>SUM(Semáforo!C29:C40)/SUM(Semáforo!C17:C28)-1</f>
        <v>0.1803975324353948</v>
      </c>
      <c r="D28" s="26">
        <f>SUM(Semáforo!D29:D40)/SUM(Semáforo!D17:D28)-1</f>
        <v>0.046105595294696045</v>
      </c>
      <c r="E28" s="27">
        <f>SUM(Semáforo!E29:E40)/SUM(Semáforo!E17:E28)-1</f>
        <v>0.11242972457800904</v>
      </c>
      <c r="F28" s="27">
        <f>SUM(Semáforo!F29:F40)/SUM(Semáforo!F17:F28)-1</f>
        <v>0.11625339593187856</v>
      </c>
      <c r="G28" s="30">
        <f>SUM(Semáforo!G29:G40)/SUM(Semáforo!G17:G28)-1</f>
        <v>0.09278581940694708</v>
      </c>
    </row>
    <row r="29" spans="1:7" ht="15">
      <c r="A29" s="6">
        <v>41548</v>
      </c>
      <c r="B29" s="25">
        <f>SUM(Semáforo!B30:B41)/SUM(Semáforo!B18:B29)-1</f>
        <v>0.06974817598864713</v>
      </c>
      <c r="C29" s="26">
        <f>SUM(Semáforo!C30:C41)/SUM(Semáforo!C18:C29)-1</f>
        <v>0.1528220995655507</v>
      </c>
      <c r="D29" s="26">
        <f>SUM(Semáforo!D30:D41)/SUM(Semáforo!D18:D29)-1</f>
        <v>0.0395679424429769</v>
      </c>
      <c r="E29" s="27">
        <f>SUM(Semáforo!E30:E41)/SUM(Semáforo!E18:E29)-1</f>
        <v>0.09586921972609197</v>
      </c>
      <c r="F29" s="27">
        <f>SUM(Semáforo!F30:F41)/SUM(Semáforo!F18:F29)-1</f>
        <v>0.09909307142861157</v>
      </c>
      <c r="G29" s="30">
        <f>SUM(Semáforo!G30:G41)/SUM(Semáforo!G18:G29)-1</f>
        <v>0.10254871154288159</v>
      </c>
    </row>
    <row r="30" spans="1:7" ht="15">
      <c r="A30" s="6">
        <v>41579</v>
      </c>
      <c r="B30" s="25">
        <f>SUM(Semáforo!B31:B42)/SUM(Semáforo!B19:B30)-1</f>
        <v>0.06933239948340075</v>
      </c>
      <c r="C30" s="26">
        <f>SUM(Semáforo!C31:C42)/SUM(Semáforo!C19:C30)-1</f>
        <v>0.15111289048080434</v>
      </c>
      <c r="D30" s="26">
        <f>SUM(Semáforo!D31:D42)/SUM(Semáforo!D19:D30)-1</f>
        <v>0.03940769766183161</v>
      </c>
      <c r="E30" s="27">
        <f>SUM(Semáforo!E31:E42)/SUM(Semáforo!E19:E30)-1</f>
        <v>0.09513971406274191</v>
      </c>
      <c r="F30" s="27">
        <f>SUM(Semáforo!F31:F42)/SUM(Semáforo!F19:F30)-1</f>
        <v>0.0983189133283433</v>
      </c>
      <c r="G30" s="30">
        <f>SUM(Semáforo!G31:G42)/SUM(Semáforo!G19:G30)-1</f>
        <v>0.10449809748342131</v>
      </c>
    </row>
    <row r="31" spans="1:7" ht="15.75" thickBot="1">
      <c r="A31" s="10">
        <v>41609</v>
      </c>
      <c r="B31" s="19">
        <f>SUM(Semáforo!B32:B43)/SUM(Semáforo!B20:B31)-1</f>
        <v>0.0753286574160692</v>
      </c>
      <c r="C31" s="20">
        <f>SUM(Semáforo!C32:C43)/SUM(Semáforo!C20:C31)-1</f>
        <v>0.16372155737984473</v>
      </c>
      <c r="D31" s="20">
        <f>SUM(Semáforo!D32:D43)/SUM(Semáforo!D20:D31)-1</f>
        <v>0.04286000343473373</v>
      </c>
      <c r="E31" s="21">
        <f>SUM(Semáforo!E32:E43)/SUM(Semáforo!E20:E31)-1</f>
        <v>0.10327628041874992</v>
      </c>
      <c r="F31" s="21">
        <f>SUM(Semáforo!F32:F43)/SUM(Semáforo!F20:F31)-1</f>
        <v>0.10671571556286019</v>
      </c>
      <c r="G31" s="21">
        <f>SUM(Semáforo!G32:G43)/SUM(Semáforo!G20:G31)-1</f>
        <v>0.10138672859393894</v>
      </c>
    </row>
    <row r="32" spans="1:7" ht="15">
      <c r="A32" s="2">
        <v>41640</v>
      </c>
      <c r="B32" s="22">
        <f>SUM(Semáforo!B33:B44)/SUM(Semáforo!B21:B32)-1</f>
        <v>0.060309541554297574</v>
      </c>
      <c r="C32" s="23">
        <f>SUM(Semáforo!C33:C44)/SUM(Semáforo!C21:C32)-1</f>
        <v>0.1292619974982585</v>
      </c>
      <c r="D32" s="23">
        <f>SUM(Semáforo!D33:D44)/SUM(Semáforo!D21:D32)-1</f>
        <v>0.034492580098740344</v>
      </c>
      <c r="E32" s="24">
        <f>SUM(Semáforo!E33:E44)/SUM(Semáforo!E21:E32)-1</f>
        <v>0.08231916456733757</v>
      </c>
      <c r="F32" s="24">
        <f>SUM(Semáforo!F33:F44)/SUM(Semáforo!F21:F32)-1</f>
        <v>0.08501437729846484</v>
      </c>
      <c r="G32" s="24">
        <f>SUM(Semáforo!G33:G44)/SUM(Semáforo!G21:G32)-1</f>
        <v>0.09661468275440033</v>
      </c>
    </row>
    <row r="33" spans="1:7" ht="15">
      <c r="A33" s="6">
        <v>41671</v>
      </c>
      <c r="B33" s="28">
        <f>SUM(Semáforo!B34:B45)/SUM(Semáforo!B22:B33)-1</f>
        <v>0.05546539843723597</v>
      </c>
      <c r="C33" s="29">
        <f>SUM(Semáforo!C34:C45)/SUM(Semáforo!C22:C33)-1</f>
        <v>0.11764789542784282</v>
      </c>
      <c r="D33" s="29">
        <f>SUM(Semáforo!D34:D45)/SUM(Semáforo!D22:D33)-1</f>
        <v>0.031846917368316685</v>
      </c>
      <c r="E33" s="30">
        <f>SUM(Semáforo!E34:E45)/SUM(Semáforo!E22:E33)-1</f>
        <v>0.07545504092791266</v>
      </c>
      <c r="F33" s="30">
        <f>SUM(Semáforo!F34:F45)/SUM(Semáforo!F22:F33)-1</f>
        <v>0.07789374769823687</v>
      </c>
      <c r="G33" s="30">
        <f>SUM(Semáforo!G34:G45)/SUM(Semáforo!G22:G33)-1</f>
        <v>0.08972763040163056</v>
      </c>
    </row>
    <row r="34" spans="1:7" ht="15">
      <c r="A34" s="6">
        <v>41699</v>
      </c>
      <c r="B34" s="28">
        <f>SUM(Semáforo!B35:B46)/SUM(Semáforo!B23:B34)-1</f>
        <v>0.05390683757375703</v>
      </c>
      <c r="C34" s="29">
        <f>SUM(Semáforo!C35:C46)/SUM(Semáforo!C23:C34)-1</f>
        <v>0.11396385804844456</v>
      </c>
      <c r="D34" s="29">
        <f>SUM(Semáforo!D35:D46)/SUM(Semáforo!D23:D34)-1</f>
        <v>0.03099108911800874</v>
      </c>
      <c r="E34" s="30">
        <f>SUM(Semáforo!E35:E46)/SUM(Semáforo!E23:E34)-1</f>
        <v>0.07325663229145962</v>
      </c>
      <c r="F34" s="30">
        <f>SUM(Semáforo!F35:F46)/SUM(Semáforo!F23:F34)-1</f>
        <v>0.07561445657929933</v>
      </c>
      <c r="G34" s="30">
        <f>SUM(Semáforo!G35:G46)/SUM(Semáforo!G23:G34)-1</f>
        <v>0.07947842872126465</v>
      </c>
    </row>
    <row r="35" spans="1:7" ht="15">
      <c r="A35" s="6">
        <v>41730</v>
      </c>
      <c r="B35" s="28">
        <f>SUM(Semáforo!B36:B47)/SUM(Semáforo!B24:B35)-1</f>
        <v>0.04265424223371683</v>
      </c>
      <c r="C35" s="29">
        <f>SUM(Semáforo!C36:C47)/SUM(Semáforo!C24:C35)-1</f>
        <v>0.08961318077937452</v>
      </c>
      <c r="D35" s="29">
        <f>SUM(Semáforo!D36:D47)/SUM(Semáforo!D24:D35)-1</f>
        <v>0.02458074999606108</v>
      </c>
      <c r="E35" s="30">
        <f>SUM(Semáforo!E36:E47)/SUM(Semáforo!E24:E35)-1</f>
        <v>0.05784810923713746</v>
      </c>
      <c r="F35" s="30">
        <f>SUM(Semáforo!F36:F47)/SUM(Semáforo!F24:F35)-1</f>
        <v>0.05969533763764545</v>
      </c>
      <c r="G35" s="30">
        <f>SUM(Semáforo!G36:G47)/SUM(Semáforo!G24:G35)-1</f>
        <v>0.07102836564706028</v>
      </c>
    </row>
    <row r="36" spans="1:7" ht="15">
      <c r="A36" s="6">
        <v>41760</v>
      </c>
      <c r="B36" s="28">
        <f>SUM(Semáforo!B37:B48)/SUM(Semáforo!B25:B36)-1</f>
        <v>0.03864053319779992</v>
      </c>
      <c r="C36" s="29">
        <f>SUM(Semáforo!C37:C48)/SUM(Semáforo!C25:C36)-1</f>
        <v>0.08106444326538598</v>
      </c>
      <c r="D36" s="29">
        <f>SUM(Semáforo!D37:D48)/SUM(Semáforo!D25:D36)-1</f>
        <v>0.02228003061859085</v>
      </c>
      <c r="E36" s="30">
        <f>SUM(Semáforo!E37:E48)/SUM(Semáforo!E25:E36)-1</f>
        <v>0.052380372127082575</v>
      </c>
      <c r="F36" s="30">
        <f>SUM(Semáforo!F37:F48)/SUM(Semáforo!F25:F36)-1</f>
        <v>0.054049954925894816</v>
      </c>
      <c r="G36" s="30">
        <f>SUM(Semáforo!G37:G48)/SUM(Semáforo!G25:G36)-1</f>
        <v>0.06308152720452842</v>
      </c>
    </row>
    <row r="37" spans="1:7" ht="15">
      <c r="A37" s="6">
        <v>41791</v>
      </c>
      <c r="B37" s="28">
        <f>SUM(Semáforo!B38:B49)/SUM(Semáforo!B26:B37)-1</f>
        <v>0.031493733795151746</v>
      </c>
      <c r="C37" s="29">
        <f>SUM(Semáforo!C38:C49)/SUM(Semáforo!C26:C37)-1</f>
        <v>0.0657517064524562</v>
      </c>
      <c r="D37" s="29">
        <f>SUM(Semáforo!D38:D49)/SUM(Semáforo!D26:D37)-1</f>
        <v>0.01819328455062208</v>
      </c>
      <c r="E37" s="30">
        <f>SUM(Semáforo!E38:E49)/SUM(Semáforo!E26:E37)-1</f>
        <v>0.04262525066545253</v>
      </c>
      <c r="F37" s="30">
        <f>SUM(Semáforo!F38:F49)/SUM(Semáforo!F26:F37)-1</f>
        <v>0.04397550354542856</v>
      </c>
      <c r="G37" s="30">
        <f>SUM(Semáforo!G38:G49)/SUM(Semáforo!G26:G37)-1</f>
        <v>0.05255149036237183</v>
      </c>
    </row>
    <row r="38" spans="1:7" ht="15">
      <c r="A38" s="6">
        <v>41821</v>
      </c>
      <c r="B38" s="28">
        <f>SUM(Semáforo!B39:B50)/SUM(Semáforo!B27:B38)-1</f>
        <v>0.020623066084127117</v>
      </c>
      <c r="C38" s="29">
        <f>SUM(Semáforo!C39:C50)/SUM(Semáforo!C27:C38)-1</f>
        <v>0.04273505542180267</v>
      </c>
      <c r="D38" s="29">
        <f>SUM(Semáforo!D39:D50)/SUM(Semáforo!D27:D38)-1</f>
        <v>0.011948387272688876</v>
      </c>
      <c r="E38" s="30">
        <f>SUM(Semáforo!E39:E50)/SUM(Semáforo!E27:E38)-1</f>
        <v>0.027844327138170533</v>
      </c>
      <c r="F38" s="30">
        <f>SUM(Semáforo!F39:F50)/SUM(Semáforo!F27:F38)-1</f>
        <v>0.02871787396751002</v>
      </c>
      <c r="G38" s="30">
        <f>SUM(Semáforo!G39:G50)/SUM(Semáforo!G27:G38)-1</f>
        <v>0.04217974145288306</v>
      </c>
    </row>
    <row r="39" spans="1:7" ht="15">
      <c r="A39" s="6">
        <v>41852</v>
      </c>
      <c r="B39" s="28">
        <f>SUM(Semáforo!B40:B51)/SUM(Semáforo!B28:B39)-1</f>
        <v>-0.0008619975636615651</v>
      </c>
      <c r="C39" s="29">
        <f>SUM(Semáforo!C40:C51)/SUM(Semáforo!C28:C39)-1</f>
        <v>-0.0017696598804335384</v>
      </c>
      <c r="D39" s="29">
        <f>SUM(Semáforo!D40:D51)/SUM(Semáforo!D28:D39)-1</f>
        <v>-0.0005012567394787615</v>
      </c>
      <c r="E39" s="30">
        <f>SUM(Semáforo!E40:E51)/SUM(Semáforo!E28:E39)-1</f>
        <v>-0.0011602822166483229</v>
      </c>
      <c r="F39" s="30">
        <f>SUM(Semáforo!F40:F51)/SUM(Semáforo!F28:F39)-1</f>
        <v>-0.0011962420806872487</v>
      </c>
      <c r="G39" s="30">
        <f>SUM(Semáforo!G40:G51)/SUM(Semáforo!G28:G39)-1</f>
        <v>0.023665583012524305</v>
      </c>
    </row>
    <row r="40" spans="1:7" ht="15">
      <c r="A40" s="6">
        <v>41883</v>
      </c>
      <c r="B40" s="28">
        <f>SUM(Semáforo!B41:B52)/SUM(Semáforo!B29:B40)-1</f>
        <v>-0.027213968090625484</v>
      </c>
      <c r="C40" s="29">
        <f>SUM(Semáforo!C41:C52)/SUM(Semáforo!C29:C40)-1</f>
        <v>-0.055157485089283975</v>
      </c>
      <c r="D40" s="29">
        <f>SUM(Semáforo!D41:D52)/SUM(Semáforo!D29:D40)-1</f>
        <v>-0.015906706405689586</v>
      </c>
      <c r="E40" s="30">
        <f>SUM(Semáforo!E41:E52)/SUM(Semáforo!E29:E40)-1</f>
        <v>-0.03647629491298565</v>
      </c>
      <c r="F40" s="30">
        <f>SUM(Semáforo!F41:F52)/SUM(Semáforo!F29:F40)-1</f>
        <v>-0.03758763591061265</v>
      </c>
      <c r="G40" s="30">
        <f>SUM(Semáforo!G41:G52)/SUM(Semáforo!G29:G40)-1</f>
        <v>-0.0036809086933973223</v>
      </c>
    </row>
    <row r="41" spans="1:7" ht="15">
      <c r="A41" s="6">
        <v>41913</v>
      </c>
      <c r="B41" s="28">
        <f>SUM(Semáforo!B42:B53)/SUM(Semáforo!B30:B41)-1</f>
        <v>-0.030224224102069375</v>
      </c>
      <c r="C41" s="29">
        <f>SUM(Semáforo!C42:C53)/SUM(Semáforo!C30:C41)-1</f>
        <v>-0.061450826635842004</v>
      </c>
      <c r="D41" s="29">
        <f>SUM(Semáforo!D42:D53)/SUM(Semáforo!D30:D41)-1</f>
        <v>-0.017643894383931547</v>
      </c>
      <c r="E41" s="30">
        <f>SUM(Semáforo!E42:E53)/SUM(Semáforo!E30:E41)-1</f>
        <v>-0.04055312483409568</v>
      </c>
      <c r="F41" s="30">
        <f>SUM(Semáforo!F42:F53)/SUM(Semáforo!F30:F41)-1</f>
        <v>-0.04179387893053832</v>
      </c>
      <c r="G41" s="30">
        <f>SUM(Semáforo!G42:G53)/SUM(Semáforo!G30:G41)-1</f>
        <v>-0.026984126803474617</v>
      </c>
    </row>
    <row r="42" spans="1:7" ht="15">
      <c r="A42" s="6">
        <v>41944</v>
      </c>
      <c r="B42" s="28">
        <f>SUM(Semáforo!B43:B54)/SUM(Semáforo!B31:B42)-1</f>
        <v>-0.04856022231871415</v>
      </c>
      <c r="C42" s="29">
        <f>SUM(Semáforo!C43:C54)/SUM(Semáforo!C31:C42)-1</f>
        <v>-0.09831974801389065</v>
      </c>
      <c r="D42" s="29">
        <f>SUM(Semáforo!D43:D54)/SUM(Semáforo!D31:D42)-1</f>
        <v>-0.02839568142098925</v>
      </c>
      <c r="E42" s="30">
        <f>SUM(Semáforo!E43:E54)/SUM(Semáforo!E31:E42)-1</f>
        <v>-0.06506530570882485</v>
      </c>
      <c r="F42" s="30">
        <f>SUM(Semáforo!F43:F54)/SUM(Semáforo!F31:F42)-1</f>
        <v>-0.06704490331484758</v>
      </c>
      <c r="G42" s="30">
        <f>SUM(Semáforo!G43:G54)/SUM(Semáforo!G31:G42)-1</f>
        <v>-0.04882715977768681</v>
      </c>
    </row>
    <row r="43" spans="1:7" ht="15.75" thickBot="1">
      <c r="A43" s="10">
        <v>41974</v>
      </c>
      <c r="B43" s="19">
        <f>SUM(Semáforo!B44:B55)/SUM(Semáforo!B32:B43)-1</f>
        <v>-0.07318641352897115</v>
      </c>
      <c r="C43" s="20">
        <f>SUM(Semáforo!C44:C55)/SUM(Semáforo!C32:C43)-1</f>
        <v>-0.14698338528721078</v>
      </c>
      <c r="D43" s="20">
        <f>SUM(Semáforo!D44:D55)/SUM(Semáforo!D32:D43)-1</f>
        <v>-0.04293758836557293</v>
      </c>
      <c r="E43" s="21">
        <f>SUM(Semáforo!E44:E55)/SUM(Semáforo!E32:E43)-1</f>
        <v>-0.09779750265370579</v>
      </c>
      <c r="F43" s="21">
        <f>SUM(Semáforo!F44:F55)/SUM(Semáforo!F32:F43)-1</f>
        <v>-0.10074042108049874</v>
      </c>
      <c r="G43" s="21">
        <f>SUM(Semáforo!G44:G55)/SUM(Semáforo!G32:G43)-1</f>
        <v>-0.070025564014349</v>
      </c>
    </row>
    <row r="44" spans="1:7" ht="15">
      <c r="A44" s="2">
        <v>42005</v>
      </c>
      <c r="B44" s="22">
        <f>SUM(Semáforo!B45:B56)/SUM(Semáforo!B33:B44)-1</f>
        <v>-0.08921139604489059</v>
      </c>
      <c r="C44" s="23">
        <f>SUM(Semáforo!C45:C56)/SUM(Semáforo!C33:C44)-1</f>
        <v>-0.17953252026422672</v>
      </c>
      <c r="D44" s="23">
        <f>SUM(Semáforo!D45:D56)/SUM(Semáforo!D33:D44)-1</f>
        <v>-0.0522956155696781</v>
      </c>
      <c r="E44" s="24">
        <f>SUM(Semáforo!E45:E56)/SUM(Semáforo!E33:E44)-1</f>
        <v>-0.11929234715139259</v>
      </c>
      <c r="F44" s="24">
        <f>SUM(Semáforo!F45:F56)/SUM(Semáforo!F33:F44)-1</f>
        <v>-0.12289207100466004</v>
      </c>
      <c r="G44" s="24">
        <f>SUM(Semáforo!G45:G56)/SUM(Semáforo!G33:G44)-1</f>
        <v>-0.09697765440118422</v>
      </c>
    </row>
    <row r="45" spans="1:7" ht="15">
      <c r="A45" s="6">
        <v>42036</v>
      </c>
      <c r="B45" s="28">
        <f>SUM(Semáforo!B46:B57)/SUM(Semáforo!B34:B45)-1</f>
        <v>-0.1228664291725644</v>
      </c>
      <c r="C45" s="29">
        <f>SUM(Semáforo!C46:C57)/SUM(Semáforo!C34:C45)-1</f>
        <v>-0.24611283199959622</v>
      </c>
      <c r="D45" s="29">
        <f>SUM(Semáforo!D46:D57)/SUM(Semáforo!D34:D45)-1</f>
        <v>-0.07216177876432905</v>
      </c>
      <c r="E45" s="30">
        <f>SUM(Semáforo!E46:E57)/SUM(Semáforo!E34:E45)-1</f>
        <v>-0.1640405056629819</v>
      </c>
      <c r="F45" s="30">
        <f>SUM(Semáforo!F46:F57)/SUM(Semáforo!F34:F45)-1</f>
        <v>-0.16895916190612803</v>
      </c>
      <c r="G45" s="30">
        <f>SUM(Semáforo!G46:G57)/SUM(Semáforo!G34:G45)-1</f>
        <v>-0.13091679099346865</v>
      </c>
    </row>
    <row r="46" spans="1:7" ht="15">
      <c r="A46" s="6">
        <v>42064</v>
      </c>
      <c r="B46" s="28">
        <f>SUM(Semáforo!B47:B58)/SUM(Semáforo!B35:B46)-1</f>
        <v>-0.1400176724720279</v>
      </c>
      <c r="C46" s="29">
        <f>SUM(Semáforo!C47:C58)/SUM(Semáforo!C35:C46)-1</f>
        <v>-0.28005108774680754</v>
      </c>
      <c r="D46" s="29">
        <f>SUM(Semáforo!D47:D58)/SUM(Semáforo!D35:D46)-1</f>
        <v>-0.08228546895490707</v>
      </c>
      <c r="E46" s="30">
        <f>SUM(Semáforo!E47:E58)/SUM(Semáforo!E35:E46)-1</f>
        <v>-0.18684633781935334</v>
      </c>
      <c r="F46" s="30">
        <f>SUM(Semáforo!F47:F58)/SUM(Semáforo!F35:F46)-1</f>
        <v>-0.19243737585603227</v>
      </c>
      <c r="G46" s="30">
        <f>SUM(Semáforo!G47:G58)/SUM(Semáforo!G35:G46)-1</f>
        <v>-0.16153224134940314</v>
      </c>
    </row>
    <row r="47" spans="1:7" ht="15">
      <c r="A47" s="6">
        <v>42095</v>
      </c>
      <c r="B47" s="28">
        <f>SUM(Semáforo!B48:B59)/SUM(Semáforo!B36:B47)-1</f>
        <v>-0.15346827413703001</v>
      </c>
      <c r="C47" s="29">
        <f>SUM(Semáforo!C48:C59)/SUM(Semáforo!C36:C47)-1</f>
        <v>-0.3085291746018094</v>
      </c>
      <c r="D47" s="29">
        <f>SUM(Semáforo!D48:D59)/SUM(Semáforo!D36:D47)-1</f>
        <v>-0.09000064678907505</v>
      </c>
      <c r="E47" s="30">
        <f>SUM(Semáforo!E48:E59)/SUM(Semáforo!E36:E47)-1</f>
        <v>-0.20514576092622316</v>
      </c>
      <c r="F47" s="30">
        <f>SUM(Semáforo!F48:F59)/SUM(Semáforo!F36:F47)-1</f>
        <v>-0.21132753248578917</v>
      </c>
      <c r="G47" s="30">
        <f>SUM(Semáforo!G48:G59)/SUM(Semáforo!G36:G47)-1</f>
        <v>-0.19087534342505086</v>
      </c>
    </row>
    <row r="48" spans="1:7" ht="15">
      <c r="A48" s="6">
        <v>42125</v>
      </c>
      <c r="B48" s="28">
        <f>SUM(Semáforo!B49:B60)/SUM(Semáforo!B37:B48)-1</f>
        <v>-0.16904275509619981</v>
      </c>
      <c r="C48" s="29">
        <f>SUM(Semáforo!C49:C60)/SUM(Semáforo!C37:C48)-1</f>
        <v>-0.3407199315033641</v>
      </c>
      <c r="D48" s="29">
        <f>SUM(Semáforo!D49:D60)/SUM(Semáforo!D37:D48)-1</f>
        <v>-0.0990295087832529</v>
      </c>
      <c r="E48" s="30">
        <f>SUM(Semáforo!E49:E60)/SUM(Semáforo!E37:E48)-1</f>
        <v>-0.2261593559749795</v>
      </c>
      <c r="F48" s="30">
        <f>SUM(Semáforo!F49:F60)/SUM(Semáforo!F37:F48)-1</f>
        <v>-0.2329983582302888</v>
      </c>
      <c r="G48" s="30">
        <f>SUM(Semáforo!G49:G60)/SUM(Semáforo!G37:G48)-1</f>
        <v>-0.2121837830025285</v>
      </c>
    </row>
    <row r="49" spans="1:7" ht="15">
      <c r="A49" s="6">
        <v>42156</v>
      </c>
      <c r="B49" s="28">
        <f>SUM(Semáforo!B50:B61)/SUM(Semáforo!B38:B49)-1</f>
        <v>-0.18463098983333037</v>
      </c>
      <c r="C49" s="29">
        <f>SUM(Semáforo!C50:C61)/SUM(Semáforo!C38:C49)-1</f>
        <v>-0.3730766184180394</v>
      </c>
      <c r="D49" s="29">
        <f>SUM(Semáforo!D50:D61)/SUM(Semáforo!D38:D49)-1</f>
        <v>-0.10805078429218595</v>
      </c>
      <c r="E49" s="30">
        <f>SUM(Semáforo!E50:E61)/SUM(Semáforo!E38:E49)-1</f>
        <v>-0.24722122106427236</v>
      </c>
      <c r="F49" s="30">
        <f>SUM(Semáforo!F50:F61)/SUM(Semáforo!F38:F49)-1</f>
        <v>-0.25472264319193094</v>
      </c>
      <c r="G49" s="30">
        <f>SUM(Semáforo!G50:G61)/SUM(Semáforo!G38:G49)-1</f>
        <v>-0.23296609292052728</v>
      </c>
    </row>
    <row r="50" spans="1:7" ht="15">
      <c r="A50" s="6">
        <v>42186</v>
      </c>
      <c r="B50" s="28">
        <f>SUM(Semáforo!B51:B62)/SUM(Semáforo!B39:B50)-1</f>
        <v>-0.20620290595995827</v>
      </c>
      <c r="C50" s="29">
        <f>SUM(Semáforo!C51:C62)/SUM(Semáforo!C39:C50)-1</f>
        <v>-0.4182319669635507</v>
      </c>
      <c r="D50" s="29">
        <f>SUM(Semáforo!D51:D62)/SUM(Semáforo!D39:D50)-1</f>
        <v>-0.12049190066412208</v>
      </c>
      <c r="E50" s="30">
        <f>SUM(Semáforo!E51:E62)/SUM(Semáforo!E39:E50)-1</f>
        <v>-0.27644981994803697</v>
      </c>
      <c r="F50" s="30">
        <f>SUM(Semáforo!F51:F62)/SUM(Semáforo!F39:F50)-1</f>
        <v>-0.28488063359418747</v>
      </c>
      <c r="G50" s="30">
        <f>SUM(Semáforo!G51:G62)/SUM(Semáforo!G39:G50)-1</f>
        <v>-0.25745996374969804</v>
      </c>
    </row>
    <row r="51" spans="1:7" ht="15">
      <c r="A51" s="6">
        <v>42217</v>
      </c>
      <c r="B51" s="28">
        <f>SUM(Semáforo!B52:B63)/SUM(Semáforo!B40:B51)-1</f>
        <v>-0.21474211434168056</v>
      </c>
      <c r="C51" s="29">
        <f>SUM(Semáforo!C52:C63)/SUM(Semáforo!C40:C51)-1</f>
        <v>-0.44126116152459505</v>
      </c>
      <c r="D51" s="29">
        <f>SUM(Semáforo!D52:D63)/SUM(Semáforo!D40:D51)-1</f>
        <v>-0.12482875433461671</v>
      </c>
      <c r="E51" s="30">
        <f>SUM(Semáforo!E52:E63)/SUM(Semáforo!E40:E51)-1</f>
        <v>-0.28913755016833176</v>
      </c>
      <c r="F51" s="30">
        <f>SUM(Semáforo!F52:F63)/SUM(Semáforo!F40:F51)-1</f>
        <v>-0.2981093326222066</v>
      </c>
      <c r="G51" s="30">
        <f>SUM(Semáforo!G52:G63)/SUM(Semáforo!G40:G51)-1</f>
        <v>-0.27908751794705056</v>
      </c>
    </row>
    <row r="52" spans="1:7" ht="15">
      <c r="A52" s="6">
        <v>42248</v>
      </c>
      <c r="B52" s="28">
        <f>SUM(Semáforo!B53:B64)/SUM(Semáforo!B41:B52)-1</f>
        <v>-0.23027025655218636</v>
      </c>
      <c r="C52" s="29">
        <f>SUM(Semáforo!C53:C64)/SUM(Semáforo!C41:C52)-1</f>
        <v>-0.48051652639841547</v>
      </c>
      <c r="D52" s="29">
        <f>SUM(Semáforo!D53:D64)/SUM(Semáforo!D41:D52)-1</f>
        <v>-0.13304767591768896</v>
      </c>
      <c r="E52" s="30">
        <f>SUM(Semáforo!E53:E64)/SUM(Semáforo!E41:E52)-1</f>
        <v>-0.31161016342035897</v>
      </c>
      <c r="F52" s="30">
        <f>SUM(Semáforo!F53:F64)/SUM(Semáforo!F41:F52)-1</f>
        <v>-0.3214749350984968</v>
      </c>
      <c r="G52" s="30">
        <f>SUM(Semáforo!G53:G64)/SUM(Semáforo!G41:G52)-1</f>
        <v>-0.3012592642881934</v>
      </c>
    </row>
    <row r="53" spans="1:7" ht="15">
      <c r="A53" s="6">
        <v>42278</v>
      </c>
      <c r="B53" s="28">
        <f>SUM(Semáforo!B54:B65)/SUM(Semáforo!B42:B53)-1</f>
        <v>-0.260908921173435</v>
      </c>
      <c r="C53" s="29">
        <f>SUM(Semáforo!C54:C65)/SUM(Semáforo!C42:C53)-1</f>
        <v>-0.5481201877479114</v>
      </c>
      <c r="D53" s="29">
        <f>SUM(Semáforo!D54:D65)/SUM(Semáforo!D42:D53)-1</f>
        <v>-0.1503594057517199</v>
      </c>
      <c r="E53" s="30">
        <f>SUM(Semáforo!E54:E65)/SUM(Semáforo!E42:E53)-1</f>
        <v>-0.35384127540234134</v>
      </c>
      <c r="F53" s="30">
        <f>SUM(Semáforo!F54:F65)/SUM(Semáforo!F42:F53)-1</f>
        <v>-0.3651395192585952</v>
      </c>
      <c r="G53" s="30">
        <f>SUM(Semáforo!G54:G65)/SUM(Semáforo!G42:G53)-1</f>
        <v>-0.3279340972193705</v>
      </c>
    </row>
    <row r="54" spans="1:7" ht="15">
      <c r="A54" s="6">
        <v>42309</v>
      </c>
      <c r="B54" s="28">
        <f>SUM(Semáforo!B55:B66)/SUM(Semáforo!B43:B54)-1</f>
        <v>-0.26910724380237594</v>
      </c>
      <c r="C54" s="29">
        <f>SUM(Semáforo!C55:C66)/SUM(Semáforo!C43:C54)-1</f>
        <v>-0.5749290125390554</v>
      </c>
      <c r="D54" s="29">
        <f>SUM(Semáforo!D55:D66)/SUM(Semáforo!D43:D54)-1</f>
        <v>-0.15409511980576251</v>
      </c>
      <c r="E54" s="30">
        <f>SUM(Semáforo!E55:E66)/SUM(Semáforo!E43:E54)-1</f>
        <v>-0.3669392970875749</v>
      </c>
      <c r="F54" s="30">
        <f>SUM(Semáforo!F55:F66)/SUM(Semáforo!F43:F54)-1</f>
        <v>-0.3789056257932071</v>
      </c>
      <c r="G54" s="30">
        <f>SUM(Semáforo!G55:G66)/SUM(Semáforo!G43:G54)-1</f>
        <v>-0.3549102926401644</v>
      </c>
    </row>
    <row r="55" spans="1:7" ht="15.75" thickBot="1">
      <c r="A55" s="10">
        <v>42339</v>
      </c>
      <c r="B55" s="19">
        <f>SUM(Semáforo!B56:B67)/SUM(Semáforo!B44:B55)-1</f>
        <v>-0.27705436694937946</v>
      </c>
      <c r="C55" s="20">
        <f>SUM(Semáforo!C56:C67)/SUM(Semáforo!C44:C55)-1</f>
        <v>-0.604557595329257</v>
      </c>
      <c r="D55" s="20">
        <f>SUM(Semáforo!D56:D67)/SUM(Semáforo!D44:D55)-1</f>
        <v>-0.15740709890779492</v>
      </c>
      <c r="E55" s="21">
        <f>SUM(Semáforo!E56:E67)/SUM(Semáforo!E44:E55)-1</f>
        <v>-0.3803213151960171</v>
      </c>
      <c r="F55" s="21">
        <f>SUM(Semáforo!F56:F67)/SUM(Semáforo!F44:F55)-1</f>
        <v>-0.3930480224116155</v>
      </c>
      <c r="G55" s="21">
        <f>SUM(Semáforo!G56:G67)/SUM(Semáforo!G44:G55)-1</f>
        <v>-0.3788130668114682</v>
      </c>
    </row>
    <row r="56" spans="1:7" ht="15">
      <c r="A56" s="2">
        <v>42370</v>
      </c>
      <c r="B56" s="22">
        <f>SUM(Semáforo!B57:B68)/SUM(Semáforo!B45:B56)-1</f>
        <v>-0.27613872477752543</v>
      </c>
      <c r="C56" s="23">
        <f>SUM(Semáforo!C57:C68)/SUM(Semáforo!C45:C56)-1</f>
        <v>-0.6168880009769009</v>
      </c>
      <c r="D56" s="23">
        <f>SUM(Semáforo!D57:D68)/SUM(Semáforo!D45:D56)-1</f>
        <v>-0.15556681379395365</v>
      </c>
      <c r="E56" s="24">
        <f>SUM(Semáforo!E57:E68)/SUM(Semáforo!E45:E56)-1</f>
        <v>-0.38186106623204663</v>
      </c>
      <c r="F56" s="24">
        <f>SUM(Semáforo!F57:F68)/SUM(Semáforo!F45:F56)-1</f>
        <v>-0.3949984517959906</v>
      </c>
      <c r="G56" s="24">
        <f>SUM(Semáforo!G57:G68)/SUM(Semáforo!G45:G56)-1</f>
        <v>-0.3888414139660309</v>
      </c>
    </row>
    <row r="57" spans="1:7" ht="15">
      <c r="A57" s="6">
        <v>42401</v>
      </c>
      <c r="B57" s="28">
        <f>SUM(Semáforo!B58:B69)/SUM(Semáforo!B46:B57)-1</f>
        <v>-0.2470814152569677</v>
      </c>
      <c r="C57" s="29">
        <f>SUM(Semáforo!C58:C69)/SUM(Semáforo!C46:C57)-1</f>
        <v>-0.5758382154778228</v>
      </c>
      <c r="D57" s="29">
        <f>SUM(Semáforo!D58:D69)/SUM(Semáforo!D46:D57)-1</f>
        <v>-0.13718529069288388</v>
      </c>
      <c r="E57" s="30">
        <f>SUM(Semáforo!E58:E69)/SUM(Semáforo!E46:E57)-1</f>
        <v>-0.3461293617454557</v>
      </c>
      <c r="F57" s="30">
        <f>SUM(Semáforo!F58:F69)/SUM(Semáforo!F46:F57)-1</f>
        <v>-0.35861789537754873</v>
      </c>
      <c r="G57" s="30">
        <f>SUM(Semáforo!G58:G69)/SUM(Semáforo!G46:G57)-1</f>
        <v>-0.3826914524984635</v>
      </c>
    </row>
    <row r="58" spans="1:7" ht="15">
      <c r="A58" s="6">
        <v>42430</v>
      </c>
      <c r="B58" s="28">
        <f>SUM(Semáforo!B59:B70)/SUM(Semáforo!B47:B58)-1</f>
        <v>-0.24005809668597788</v>
      </c>
      <c r="C58" s="29">
        <f>SUM(Semáforo!C59:C70)/SUM(Semáforo!C47:C58)-1</f>
        <v>-0.5735332688648576</v>
      </c>
      <c r="D58" s="29">
        <f>SUM(Semáforo!D59:D70)/SUM(Semáforo!D47:D58)-1</f>
        <v>-0.13220216618161162</v>
      </c>
      <c r="E58" s="30">
        <f>SUM(Semáforo!E59:E70)/SUM(Semáforo!E47:E58)-1</f>
        <v>-0.3387934449484624</v>
      </c>
      <c r="F58" s="30">
        <f>SUM(Semáforo!F59:F70)/SUM(Semáforo!F47:F58)-1</f>
        <v>-0.3513469975026685</v>
      </c>
      <c r="G58" s="30">
        <f>SUM(Semáforo!G59:G70)/SUM(Semáforo!G47:G58)-1</f>
        <v>-0.3688988391587875</v>
      </c>
    </row>
    <row r="59" spans="1:7" ht="15">
      <c r="A59" s="6">
        <v>42461</v>
      </c>
      <c r="B59" s="28">
        <f>SUM(Semáforo!B60:B71)/SUM(Semáforo!B48:B59)-1</f>
        <v>-0.22536319587737996</v>
      </c>
      <c r="C59" s="29">
        <f>SUM(Semáforo!C60:C71)/SUM(Semáforo!C48:C59)-1</f>
        <v>-0.5546640250007984</v>
      </c>
      <c r="D59" s="29">
        <f>SUM(Semáforo!D60:D71)/SUM(Semáforo!D48:D59)-1</f>
        <v>-0.12294536749510876</v>
      </c>
      <c r="E59" s="30">
        <f>SUM(Semáforo!E60:E71)/SUM(Semáforo!E48:E59)-1</f>
        <v>-0.3208356911535216</v>
      </c>
      <c r="F59" s="30">
        <f>SUM(Semáforo!F60:F71)/SUM(Semáforo!F48:F59)-1</f>
        <v>-0.3330941648664907</v>
      </c>
      <c r="G59" s="30">
        <f>SUM(Semáforo!G60:G71)/SUM(Semáforo!G48:G59)-1</f>
        <v>-0.3479318406203713</v>
      </c>
    </row>
    <row r="60" spans="1:7" ht="15">
      <c r="A60" s="6">
        <v>42491</v>
      </c>
      <c r="B60" s="28">
        <f>SUM(Semáforo!B61:B72)/SUM(Semáforo!B49:B60)-1</f>
        <v>-0.20268761332003815</v>
      </c>
      <c r="C60" s="29">
        <f>SUM(Semáforo!C61:C72)/SUM(Semáforo!C49:C60)-1</f>
        <v>-0.5149166305219678</v>
      </c>
      <c r="D60" s="29">
        <f>SUM(Semáforo!D61:D72)/SUM(Semáforo!D49:D60)-1</f>
        <v>-0.10951242171720876</v>
      </c>
      <c r="E60" s="30">
        <f>SUM(Semáforo!E61:E72)/SUM(Semáforo!E49:E60)-1</f>
        <v>-0.2911872451765226</v>
      </c>
      <c r="F60" s="30">
        <f>SUM(Semáforo!F61:F72)/SUM(Semáforo!F49:F60)-1</f>
        <v>-0.3026675717508297</v>
      </c>
      <c r="G60" s="30">
        <f>SUM(Semáforo!G61:G72)/SUM(Semáforo!G49:G60)-1</f>
        <v>-0.32953939941292787</v>
      </c>
    </row>
    <row r="61" spans="1:7" ht="15">
      <c r="A61" s="6">
        <v>42522</v>
      </c>
      <c r="B61" s="28">
        <f>SUM(Semáforo!B62:B73)/SUM(Semáforo!B50:B61)-1</f>
        <v>-0.17213379879003432</v>
      </c>
      <c r="C61" s="29">
        <f>SUM(Semáforo!C62:C73)/SUM(Semáforo!C50:C61)-1</f>
        <v>-0.45237575456432577</v>
      </c>
      <c r="D61" s="29">
        <f>SUM(Semáforo!D62:D73)/SUM(Semáforo!D50:D61)-1</f>
        <v>-0.0920881083677938</v>
      </c>
      <c r="E61" s="30">
        <f>SUM(Semáforo!E62:E73)/SUM(Semáforo!E50:E61)-1</f>
        <v>-0.24965147470739513</v>
      </c>
      <c r="F61" s="30">
        <f>SUM(Semáforo!F62:F73)/SUM(Semáforo!F50:F61)-1</f>
        <v>-0.2598156949575532</v>
      </c>
      <c r="G61" s="30">
        <f>SUM(Semáforo!G62:G73)/SUM(Semáforo!G50:G61)-1</f>
        <v>-0.2993011798168669</v>
      </c>
    </row>
    <row r="62" spans="1:7" ht="15">
      <c r="A62" s="6">
        <v>42552</v>
      </c>
      <c r="B62" s="28">
        <f>SUM(Semáforo!B63:B74)/SUM(Semáforo!B51:B62)-1</f>
        <v>-0.11910426902444993</v>
      </c>
      <c r="C62" s="29">
        <f>SUM(Semáforo!C63:C74)/SUM(Semáforo!C51:C62)-1</f>
        <v>-0.3296168630008409</v>
      </c>
      <c r="D62" s="29">
        <f>SUM(Semáforo!D63:D74)/SUM(Semáforo!D51:D62)-1</f>
        <v>-0.06281452257780806</v>
      </c>
      <c r="E62" s="30">
        <f>SUM(Semáforo!E63:E74)/SUM(Semáforo!E51:E62)-1</f>
        <v>-0.17518209141472973</v>
      </c>
      <c r="F62" s="30">
        <f>SUM(Semáforo!F63:F74)/SUM(Semáforo!F51:F62)-1</f>
        <v>-0.18265284386227365</v>
      </c>
      <c r="G62" s="30">
        <f>SUM(Semáforo!G63:G74)/SUM(Semáforo!G51:G62)-1</f>
        <v>-0.2499689981398593</v>
      </c>
    </row>
    <row r="63" spans="1:7" ht="15">
      <c r="A63" s="6">
        <v>42583</v>
      </c>
      <c r="B63" s="28">
        <f>SUM(Semáforo!B64:B75)/SUM(Semáforo!B52:B63)-1</f>
        <v>-0.058779387171874475</v>
      </c>
      <c r="C63" s="29">
        <f>SUM(Semáforo!C64:C75)/SUM(Semáforo!C52:C63)-1</f>
        <v>-0.16974890386151953</v>
      </c>
      <c r="D63" s="29">
        <f>SUM(Semáforo!D64:D75)/SUM(Semáforo!D52:D63)-1</f>
        <v>-0.030657852601602698</v>
      </c>
      <c r="E63" s="30">
        <f>SUM(Semáforo!E64:E75)/SUM(Semáforo!E52:E63)-1</f>
        <v>-0.08742568793818184</v>
      </c>
      <c r="F63" s="30">
        <f>SUM(Semáforo!F64:F75)/SUM(Semáforo!F52:F63)-1</f>
        <v>-0.09129063747494681</v>
      </c>
      <c r="G63" s="30">
        <f>SUM(Semáforo!G64:G75)/SUM(Semáforo!G52:G63)-1</f>
        <v>-0.18022660503683285</v>
      </c>
    </row>
    <row r="64" spans="1:7" ht="15">
      <c r="A64" s="6">
        <v>42614</v>
      </c>
      <c r="B64" s="28">
        <f>SUM(Semáforo!B65:B76)/SUM(Semáforo!B53:B64)-1</f>
        <v>0.022165482950873727</v>
      </c>
      <c r="C64" s="29">
        <f>SUM(Semáforo!C65:C76)/SUM(Semáforo!C53:C64)-1</f>
        <v>0.06853528375943263</v>
      </c>
      <c r="D64" s="29">
        <f>SUM(Semáforo!D65:D76)/SUM(Semáforo!D53:D64)-1</f>
        <v>0.011370765408477146</v>
      </c>
      <c r="E64" s="30">
        <f>SUM(Semáforo!E65:E76)/SUM(Semáforo!E53:E64)-1</f>
        <v>0.033539361186687655</v>
      </c>
      <c r="F64" s="30">
        <f>SUM(Semáforo!F65:F76)/SUM(Semáforo!F53:F64)-1</f>
        <v>0.03510418092297041</v>
      </c>
      <c r="G64" s="30">
        <f>SUM(Semáforo!G65:G76)/SUM(Semáforo!G53:G64)-1</f>
        <v>-0.08289526010724835</v>
      </c>
    </row>
    <row r="65" spans="1:7" ht="15">
      <c r="A65" s="6">
        <v>42644</v>
      </c>
      <c r="B65" s="28">
        <f>SUM(Semáforo!B66:B77)/SUM(Semáforo!B54:B65)-1</f>
        <v>0.13775644298119372</v>
      </c>
      <c r="C65" s="29">
        <f>SUM(Semáforo!C66:C77)/SUM(Semáforo!C54:C65)-1</f>
        <v>0.4733406573925236</v>
      </c>
      <c r="D65" s="29">
        <f>SUM(Semáforo!D66:D77)/SUM(Semáforo!D54:D65)-1</f>
        <v>0.06905836597176696</v>
      </c>
      <c r="E65" s="30">
        <f>SUM(Semáforo!E66:E77)/SUM(Semáforo!E54:E65)-1</f>
        <v>0.21369296774350066</v>
      </c>
      <c r="F65" s="30">
        <f>SUM(Semáforo!F66:F77)/SUM(Semáforo!F54:F65)-1</f>
        <v>0.22444063937735192</v>
      </c>
      <c r="G65" s="30">
        <f>SUM(Semáforo!G66:G77)/SUM(Semáforo!G54:G65)-1</f>
        <v>0.04926604310569349</v>
      </c>
    </row>
    <row r="66" spans="1:7" ht="15">
      <c r="A66" s="6">
        <v>42675</v>
      </c>
      <c r="B66" s="28">
        <f>SUM(Semáforo!B67:B78)/SUM(Semáforo!B55:B66)-1</f>
        <v>0.21945942737476898</v>
      </c>
      <c r="C66" s="29">
        <f>SUM(Semáforo!C67:C78)/SUM(Semáforo!C55:C66)-1</f>
        <v>0.8061860372992309</v>
      </c>
      <c r="D66" s="29">
        <f>SUM(Semáforo!D67:D78)/SUM(Semáforo!D55:D66)-1</f>
        <v>0.10858000703240944</v>
      </c>
      <c r="E66" s="30">
        <f>SUM(Semáforo!E67:E78)/SUM(Semáforo!E55:E66)-1</f>
        <v>0.3454867373275705</v>
      </c>
      <c r="F66" s="30">
        <f>SUM(Semáforo!F67:F78)/SUM(Semáforo!F55:F66)-1</f>
        <v>0.36362687122577686</v>
      </c>
      <c r="G66" s="30">
        <f>SUM(Semáforo!G67:G78)/SUM(Semáforo!G55:G66)-1</f>
        <v>0.20112684624470578</v>
      </c>
    </row>
    <row r="67" spans="1:7" ht="15.75" thickBot="1">
      <c r="A67" s="10">
        <v>42705</v>
      </c>
      <c r="B67" s="19">
        <f>SUM(Semáforo!B68:B79)/SUM(Semáforo!B56:B67)-1</f>
        <v>0.3117438037594198</v>
      </c>
      <c r="C67" s="20">
        <f>SUM(Semáforo!C68:C79)/SUM(Semáforo!C56:C67)-1</f>
        <v>1.2436349321809677</v>
      </c>
      <c r="D67" s="20">
        <f>SUM(Semáforo!D68:D79)/SUM(Semáforo!D56:D67)-1</f>
        <v>0.15196549457651498</v>
      </c>
      <c r="E67" s="21">
        <f>SUM(Semáforo!E68:E79)/SUM(Semáforo!E56:E67)-1</f>
        <v>0.4992551773689946</v>
      </c>
      <c r="F67" s="21">
        <f>SUM(Semáforo!F68:F79)/SUM(Semáforo!F56:F67)-1</f>
        <v>0.5267805770172469</v>
      </c>
      <c r="G67" s="21">
        <f>SUM(Semáforo!G68:G79)/SUM(Semáforo!G56:G67)-1</f>
        <v>0.36698924462837756</v>
      </c>
    </row>
    <row r="68" spans="1:7" ht="15">
      <c r="A68" s="2">
        <v>42736</v>
      </c>
      <c r="B68" s="22">
        <f>SUM(Semáforo!B69:B80)/SUM(Semáforo!B57:B68)-1</f>
        <v>0.3952554725573374</v>
      </c>
      <c r="C68" s="23">
        <f>SUM(Semáforo!C69:C80)/SUM(Semáforo!C57:C68)-1</f>
        <v>1.6683474006532153</v>
      </c>
      <c r="D68" s="23">
        <f>SUM(Semáforo!D69:D80)/SUM(Semáforo!D57:D68)-1</f>
        <v>0.19087875098818174</v>
      </c>
      <c r="E68" s="24">
        <f>SUM(Semáforo!E69:E80)/SUM(Semáforo!E57:E68)-1</f>
        <v>0.6400666547322311</v>
      </c>
      <c r="F68" s="24">
        <f>SUM(Semáforo!F69:F80)/SUM(Semáforo!F57:F68)-1</f>
        <v>0.6764642156602196</v>
      </c>
      <c r="G68" s="24">
        <f>SUM(Semáforo!G69:G80)/SUM(Semáforo!G57:G68)-1</f>
        <v>0.5181062555898488</v>
      </c>
    </row>
    <row r="69" spans="1:7" ht="15">
      <c r="A69" s="6">
        <v>42767</v>
      </c>
      <c r="B69" s="28">
        <f>SUM(Semáforo!B70:B81)/SUM(Semáforo!B58:B69)-1</f>
        <v>0.4298529489242273</v>
      </c>
      <c r="C69" s="29">
        <f>SUM(Semáforo!C70:C81)/SUM(Semáforo!C58:C69)-1</f>
        <v>1.7782662799086353</v>
      </c>
      <c r="D69" s="29">
        <f>SUM(Semáforo!D70:D81)/SUM(Semáforo!D58:D69)-1</f>
        <v>0.20826575014121396</v>
      </c>
      <c r="E69" s="30">
        <f>SUM(Semáforo!E70:E81)/SUM(Semáforo!E58:E69)-1</f>
        <v>0.6933850169847573</v>
      </c>
      <c r="F69" s="30">
        <f>SUM(Semáforo!F70:F81)/SUM(Semáforo!F58:F69)-1</f>
        <v>0.732390945524432</v>
      </c>
      <c r="G69" s="30">
        <f>SUM(Semáforo!G70:G81)/SUM(Semáforo!G58:G69)-1</f>
        <v>0.64429993180588</v>
      </c>
    </row>
    <row r="70" spans="1:7" ht="15">
      <c r="A70" s="6">
        <v>42795</v>
      </c>
      <c r="B70" s="28">
        <f>SUM(Semáforo!B71:B82)/SUM(Semáforo!B59:B70)-1</f>
        <v>0.4994413907043931</v>
      </c>
      <c r="C70" s="29">
        <f>SUM(Semáforo!C71:C82)/SUM(Semáforo!C59:C70)-1</f>
        <v>2.1262876794854058</v>
      </c>
      <c r="D70" s="29">
        <f>SUM(Semáforo!D71:D82)/SUM(Semáforo!D59:D70)-1</f>
        <v>0.24086215882842543</v>
      </c>
      <c r="E70" s="30">
        <f>SUM(Semáforo!E71:E82)/SUM(Semáforo!E59:E70)-1</f>
        <v>0.8101145148460507</v>
      </c>
      <c r="F70" s="30">
        <f>SUM(Semáforo!F71:F82)/SUM(Semáforo!F59:F70)-1</f>
        <v>0.8563915606410297</v>
      </c>
      <c r="G70" s="30">
        <f>SUM(Semáforo!G71:G82)/SUM(Semáforo!G59:G70)-1</f>
        <v>0.7548475937943044</v>
      </c>
    </row>
    <row r="71" spans="1:7" ht="15">
      <c r="A71" s="6">
        <v>42826</v>
      </c>
      <c r="B71" s="28">
        <f>SUM(Semáforo!B72:B83)/SUM(Semáforo!B60:B71)-1</f>
        <v>0.556275658049278</v>
      </c>
      <c r="C71" s="29">
        <f>SUM(Semáforo!C72:C83)/SUM(Semáforo!C60:C71)-1</f>
        <v>2.3814825836350506</v>
      </c>
      <c r="D71" s="29">
        <f>SUM(Semáforo!D72:D83)/SUM(Semáforo!D60:D71)-1</f>
        <v>0.26803450950683416</v>
      </c>
      <c r="E71" s="30">
        <f>SUM(Semáforo!E72:E83)/SUM(Semáforo!E60:E71)-1</f>
        <v>0.9032604831085431</v>
      </c>
      <c r="F71" s="30">
        <f>SUM(Semáforo!F72:F83)/SUM(Semáforo!F60:F71)-1</f>
        <v>0.955009513661891</v>
      </c>
      <c r="G71" s="30">
        <f>SUM(Semáforo!G72:G83)/SUM(Semáforo!G60:G71)-1</f>
        <v>0.8472339274746259</v>
      </c>
    </row>
    <row r="72" spans="1:7" ht="15">
      <c r="A72" s="6">
        <v>42856</v>
      </c>
      <c r="B72" s="28">
        <f>SUM(Semáforo!B73:B84)/SUM(Semáforo!B61:B72)-1</f>
        <v>0.5932900248178388</v>
      </c>
      <c r="C72" s="29">
        <f>SUM(Semáforo!C73:C84)/SUM(Semáforo!C61:C72)-1</f>
        <v>2.477358635325488</v>
      </c>
      <c r="D72" s="29">
        <f>SUM(Semáforo!D73:D84)/SUM(Semáforo!D61:D72)-1</f>
        <v>0.2870145185519595</v>
      </c>
      <c r="E72" s="30">
        <f>SUM(Semáforo!E73:E84)/SUM(Semáforo!E61:E72)-1</f>
        <v>0.9587583793045207</v>
      </c>
      <c r="F72" s="30">
        <f>SUM(Semáforo!F73:F84)/SUM(Semáforo!F61:F72)-1</f>
        <v>1.0129648591758582</v>
      </c>
      <c r="G72" s="30">
        <f>SUM(Semáforo!G73:G84)/SUM(Semáforo!G61:G72)-1</f>
        <v>0.9416885435829916</v>
      </c>
    </row>
    <row r="73" spans="1:7" ht="15">
      <c r="A73" s="6">
        <v>42887</v>
      </c>
      <c r="B73" s="28">
        <f>SUM(Semáforo!B74:B85)/SUM(Semáforo!B62:B73)-1</f>
        <v>0.6010500053928776</v>
      </c>
      <c r="C73" s="29">
        <f>SUM(Semáforo!C74:C85)/SUM(Semáforo!C62:C73)-1</f>
        <v>2.3879281607009695</v>
      </c>
      <c r="D73" s="29">
        <f>SUM(Semáforo!D74:D85)/SUM(Semáforo!D62:D73)-1</f>
        <v>0.2932003281202298</v>
      </c>
      <c r="E73" s="30">
        <f>SUM(Semáforo!E74:E85)/SUM(Semáforo!E62:E73)-1</f>
        <v>0.9617799227933472</v>
      </c>
      <c r="F73" s="30">
        <f>SUM(Semáforo!F74:F85)/SUM(Semáforo!F62:F73)-1</f>
        <v>1.0146823704747252</v>
      </c>
      <c r="G73" s="30">
        <f>SUM(Semáforo!G74:G85)/SUM(Semáforo!G62:G73)-1</f>
        <v>0.994579130009613</v>
      </c>
    </row>
    <row r="74" spans="1:7" ht="15">
      <c r="A74" s="6">
        <v>42917</v>
      </c>
      <c r="B74" s="28">
        <f>SUM(Semáforo!B75:B86)/SUM(Semáforo!B63:B74)-1</f>
        <v>0.5731582470531436</v>
      </c>
      <c r="C74" s="29">
        <f>SUM(Semáforo!C75:C86)/SUM(Semáforo!C63:C74)-1</f>
        <v>2.084289609128453</v>
      </c>
      <c r="D74" s="29">
        <f>SUM(Semáforo!D75:D86)/SUM(Semáforo!D63:D74)-1</f>
        <v>0.28412289822083703</v>
      </c>
      <c r="E74" s="30">
        <f>SUM(Semáforo!E75:E86)/SUM(Semáforo!E63:E74)-1</f>
        <v>0.9003333717693864</v>
      </c>
      <c r="F74" s="30">
        <f>SUM(Semáforo!F75:F86)/SUM(Semáforo!F63:F74)-1</f>
        <v>0.9473088738962396</v>
      </c>
      <c r="G74" s="30">
        <f>SUM(Semáforo!G75:G86)/SUM(Semáforo!G63:G74)-1</f>
        <v>0.9906667916451997</v>
      </c>
    </row>
    <row r="75" spans="1:7" ht="15">
      <c r="A75" s="6">
        <v>42948</v>
      </c>
      <c r="B75" s="28">
        <f>SUM(Semáforo!B76:B87)/SUM(Semáforo!B64:B75)-1</f>
        <v>0.5149459643185426</v>
      </c>
      <c r="C75" s="29">
        <f>SUM(Semáforo!C76:C87)/SUM(Semáforo!C64:C75)-1</f>
        <v>1.685875718625288</v>
      </c>
      <c r="D75" s="29">
        <f>SUM(Semáforo!D76:D87)/SUM(Semáforo!D64:D75)-1</f>
        <v>0.260791042339233</v>
      </c>
      <c r="E75" s="30">
        <f>SUM(Semáforo!E76:E87)/SUM(Semáforo!E64:E75)-1</f>
        <v>0.7899486357863057</v>
      </c>
      <c r="F75" s="30">
        <f>SUM(Semáforo!F76:F87)/SUM(Semáforo!F64:F75)-1</f>
        <v>0.8283793645636031</v>
      </c>
      <c r="G75" s="30">
        <f>SUM(Semáforo!G76:G87)/SUM(Semáforo!G64:G75)-1</f>
        <v>0.9262429890310033</v>
      </c>
    </row>
    <row r="76" spans="1:7" ht="15">
      <c r="A76" s="6">
        <v>42979</v>
      </c>
      <c r="B76" s="28">
        <f>SUM(Semáforo!B77:B88)/SUM(Semáforo!B65:B76)-1</f>
        <v>0.4584604073263494</v>
      </c>
      <c r="C76" s="29">
        <f>SUM(Semáforo!C77:C88)/SUM(Semáforo!C65:C76)-1</f>
        <v>1.356035929594213</v>
      </c>
      <c r="D76" s="29">
        <f>SUM(Semáforo!D77:D88)/SUM(Semáforo!D65:D76)-1</f>
        <v>0.23769779488482268</v>
      </c>
      <c r="E76" s="30">
        <f>SUM(Semáforo!E77:E88)/SUM(Semáforo!E65:E76)-1</f>
        <v>0.6860781915120182</v>
      </c>
      <c r="F76" s="30">
        <f>SUM(Semáforo!F77:F88)/SUM(Semáforo!F65:F76)-1</f>
        <v>0.7170024347300097</v>
      </c>
      <c r="G76" s="30">
        <f>SUM(Semáforo!G77:G88)/SUM(Semáforo!G65:G76)-1</f>
        <v>0.8252847532436747</v>
      </c>
    </row>
    <row r="77" spans="1:7" ht="15">
      <c r="A77" s="6">
        <v>43009</v>
      </c>
      <c r="B77" s="28">
        <f>SUM(Semáforo!B78:B89)/SUM(Semáforo!B66:B77)-1</f>
        <v>0.38015601549874667</v>
      </c>
      <c r="C77" s="29">
        <f>SUM(Semáforo!C78:C89)/SUM(Semáforo!C66:C77)-1</f>
        <v>1.008718268786398</v>
      </c>
      <c r="D77" s="29">
        <f>SUM(Semáforo!D78:D89)/SUM(Semáforo!D66:D77)-1</f>
        <v>0.20282156612559743</v>
      </c>
      <c r="E77" s="30">
        <f>SUM(Semáforo!E78:E89)/SUM(Semáforo!E66:E77)-1</f>
        <v>0.5528160522029111</v>
      </c>
      <c r="F77" s="30">
        <f>SUM(Semáforo!F78:F89)/SUM(Semáforo!F66:F77)-1</f>
        <v>0.5755234343310369</v>
      </c>
      <c r="G77" s="30">
        <f>SUM(Semáforo!G78:G89)/SUM(Semáforo!G66:G77)-1</f>
        <v>0.699786218048007</v>
      </c>
    </row>
    <row r="78" spans="1:7" ht="15">
      <c r="A78" s="6">
        <v>43040</v>
      </c>
      <c r="B78" s="28">
        <f>SUM(Semáforo!B79:B90)/SUM(Semáforo!B67:B78)-1</f>
        <v>0.3321448021948572</v>
      </c>
      <c r="C78" s="29">
        <f>SUM(Semáforo!C79:C90)/SUM(Semáforo!C67:C78)-1</f>
        <v>0.8237840249796582</v>
      </c>
      <c r="D78" s="29">
        <f>SUM(Semáforo!D79:D90)/SUM(Semáforo!D67:D78)-1</f>
        <v>0.1807687678373866</v>
      </c>
      <c r="E78" s="30">
        <f>SUM(Semáforo!E79:E90)/SUM(Semáforo!E67:E78)-1</f>
        <v>0.47390635573633944</v>
      </c>
      <c r="F78" s="30">
        <f>SUM(Semáforo!F79:F90)/SUM(Semáforo!F67:F78)-1</f>
        <v>0.4921539699547377</v>
      </c>
      <c r="G78" s="30">
        <f>SUM(Semáforo!G79:G90)/SUM(Semáforo!G67:G78)-1</f>
        <v>0.5889526572846431</v>
      </c>
    </row>
    <row r="79" spans="1:7" ht="15.75" thickBot="1">
      <c r="A79" s="10">
        <v>43070</v>
      </c>
      <c r="B79" s="19">
        <f>SUM(Semáforo!B80:B91)/SUM(Semáforo!B68:B79)-1</f>
        <v>0.28631167639319677</v>
      </c>
      <c r="C79" s="20">
        <f>SUM(Semáforo!C80:C91)/SUM(Semáforo!C68:C79)-1</f>
        <v>0.6677762520465238</v>
      </c>
      <c r="D79" s="20">
        <f>SUM(Semáforo!D80:D91)/SUM(Semáforo!D68:D79)-1</f>
        <v>0.1589262984173927</v>
      </c>
      <c r="E79" s="21">
        <f>SUM(Semáforo!E80:E91)/SUM(Semáforo!E68:E79)-1</f>
        <v>0.40117814978311683</v>
      </c>
      <c r="F79" s="21">
        <f>SUM(Semáforo!F80:F91)/SUM(Semáforo!F68:F79)-1</f>
        <v>0.41566492430746615</v>
      </c>
      <c r="G79" s="21">
        <f>SUM(Semáforo!G80:G91)/SUM(Semáforo!G68:G79)-1</f>
        <v>0.4910189421997291</v>
      </c>
    </row>
    <row r="80" spans="1:7" ht="15">
      <c r="A80" s="2">
        <v>43101</v>
      </c>
      <c r="B80" s="22">
        <f>SUM(Semáforo!B81:B92)/SUM(Semáforo!B69:B80)-1</f>
        <v>0.2354696132186498</v>
      </c>
      <c r="C80" s="23">
        <f>SUM(Semáforo!C81:C92)/SUM(Semáforo!C69:C80)-1</f>
        <v>0.5197025302368286</v>
      </c>
      <c r="D80" s="23">
        <f>SUM(Semáforo!D81:D92)/SUM(Semáforo!D69:D80)-1</f>
        <v>0.13322960849940202</v>
      </c>
      <c r="E80" s="24">
        <f>SUM(Semáforo!E81:E92)/SUM(Semáforo!E69:E80)-1</f>
        <v>0.32439519824448326</v>
      </c>
      <c r="F80" s="24">
        <f>SUM(Semáforo!F81:F92)/SUM(Semáforo!F69:F80)-1</f>
        <v>0.33539860603679506</v>
      </c>
      <c r="G80" s="24">
        <f>SUM(Semáforo!G81:G92)/SUM(Semáforo!G69:G80)-1</f>
        <v>0.4110961335606804</v>
      </c>
    </row>
    <row r="81" spans="1:7" ht="15">
      <c r="A81" s="6">
        <v>43132</v>
      </c>
      <c r="B81" s="28">
        <f>SUM(Semáforo!B82:B93)/SUM(Semáforo!B70:B81)-1</f>
        <v>0.20057958741053628</v>
      </c>
      <c r="C81" s="29">
        <f>SUM(Semáforo!C82:C93)/SUM(Semáforo!C70:C81)-1</f>
        <v>0.42705235781169026</v>
      </c>
      <c r="D81" s="29">
        <f>SUM(Semáforo!D82:D93)/SUM(Semáforo!D70:D81)-1</f>
        <v>0.11500417013474684</v>
      </c>
      <c r="E81" s="30">
        <f>SUM(Semáforo!E82:E93)/SUM(Semáforo!E70:E81)-1</f>
        <v>0.27319763704031463</v>
      </c>
      <c r="F81" s="30">
        <f>SUM(Semáforo!F82:F93)/SUM(Semáforo!F70:F81)-1</f>
        <v>0.28206893571922875</v>
      </c>
      <c r="G81" s="30">
        <f>SUM(Semáforo!G82:G93)/SUM(Semáforo!G70:G81)-1</f>
        <v>0.3419971167449325</v>
      </c>
    </row>
    <row r="82" spans="1:7" ht="15">
      <c r="A82" s="6">
        <v>43160</v>
      </c>
      <c r="B82" s="28">
        <f>SUM(Semáforo!B83:B94)/SUM(Semáforo!B71:B82)-1</f>
        <v>0.15048376441575928</v>
      </c>
      <c r="C82" s="29">
        <f>SUM(Semáforo!C83:C94)/SUM(Semáforo!C71:C82)-1</f>
        <v>0.3072753302612601</v>
      </c>
      <c r="D82" s="29">
        <f>SUM(Semáforo!D83:D94)/SUM(Semáforo!D71:D82)-1</f>
        <v>0.0876959716832808</v>
      </c>
      <c r="E82" s="30">
        <f>SUM(Semáforo!E83:E94)/SUM(Semáforo!E71:E82)-1</f>
        <v>0.20219712358404207</v>
      </c>
      <c r="F82" s="30">
        <f>SUM(Semáforo!F83:F94)/SUM(Semáforo!F71:F82)-1</f>
        <v>0.2084190461398432</v>
      </c>
      <c r="G82" s="30">
        <f>SUM(Semáforo!G83:G94)/SUM(Semáforo!G71:G82)-1</f>
        <v>0.273217267591769</v>
      </c>
    </row>
    <row r="83" spans="1:7" ht="15">
      <c r="A83" s="6">
        <v>43191</v>
      </c>
      <c r="B83" s="28">
        <f>SUM(Semáforo!B84:B95)/SUM(Semáforo!B72:B83)-1</f>
        <v>0.11208281810026266</v>
      </c>
      <c r="C83" s="29">
        <f>SUM(Semáforo!C84:C95)/SUM(Semáforo!C72:C83)-1</f>
        <v>0.2208389965898938</v>
      </c>
      <c r="D83" s="29">
        <f>SUM(Semáforo!D84:D95)/SUM(Semáforo!D72:D83)-1</f>
        <v>0.06628193072778266</v>
      </c>
      <c r="E83" s="30">
        <f>SUM(Semáforo!E84:E95)/SUM(Semáforo!E72:E83)-1</f>
        <v>0.14881622732638822</v>
      </c>
      <c r="F83" s="30">
        <f>SUM(Semáforo!F84:F95)/SUM(Semáforo!F72:F83)-1</f>
        <v>0.15317727287818506</v>
      </c>
      <c r="G83" s="30">
        <f>SUM(Semáforo!G84:G95)/SUM(Semáforo!G72:G83)-1</f>
        <v>0.21235088826980908</v>
      </c>
    </row>
    <row r="84" spans="1:7" ht="15">
      <c r="A84" s="6">
        <v>43221</v>
      </c>
      <c r="B84" s="28">
        <f>SUM(Semáforo!B85:B96)/SUM(Semáforo!B73:B84)-1</f>
        <v>0.07283130565811424</v>
      </c>
      <c r="C84" s="29">
        <f>SUM(Semáforo!C85:C96)/SUM(Semáforo!C73:C84)-1</f>
        <v>0.13934304108379747</v>
      </c>
      <c r="D84" s="29">
        <f>SUM(Semáforo!D85:D96)/SUM(Semáforo!D73:D84)-1</f>
        <v>0.04361805604735691</v>
      </c>
      <c r="E84" s="30">
        <f>SUM(Semáforo!E85:E96)/SUM(Semáforo!E73:E84)-1</f>
        <v>0.09573576051598454</v>
      </c>
      <c r="F84" s="30">
        <f>SUM(Semáforo!F85:F96)/SUM(Semáforo!F73:F84)-1</f>
        <v>0.09842469382576469</v>
      </c>
      <c r="G84" s="30">
        <f>SUM(Semáforo!G85:G96)/SUM(Semáforo!G73:G84)-1</f>
        <v>0.15166914300954915</v>
      </c>
    </row>
    <row r="85" spans="1:7" ht="15">
      <c r="A85" s="6">
        <v>43252</v>
      </c>
      <c r="B85" s="28">
        <f>SUM(Semáforo!B86:B97)/SUM(Semáforo!B74:B85)-1</f>
        <v>0.04557911545075477</v>
      </c>
      <c r="C85" s="29">
        <f>SUM(Semáforo!C86:C97)/SUM(Semáforo!C74:C85)-1</f>
        <v>0.08557506704161377</v>
      </c>
      <c r="D85" s="29">
        <f>SUM(Semáforo!D86:D97)/SUM(Semáforo!D74:D85)-1</f>
        <v>0.02752699661668445</v>
      </c>
      <c r="E85" s="30">
        <f>SUM(Semáforo!E86:E97)/SUM(Semáforo!E74:E85)-1</f>
        <v>0.05952310870504962</v>
      </c>
      <c r="F85" s="30">
        <f>SUM(Semáforo!F86:F97)/SUM(Semáforo!F74:F85)-1</f>
        <v>0.06114820491808093</v>
      </c>
      <c r="G85" s="30">
        <f>SUM(Semáforo!G86:G97)/SUM(Semáforo!G74:G85)-1</f>
        <v>0.10315445222612962</v>
      </c>
    </row>
    <row r="86" spans="1:7" ht="15">
      <c r="A86" s="6">
        <v>43282</v>
      </c>
      <c r="B86" s="28">
        <f>SUM(Semáforo!B87:B98)/SUM(Semáforo!B75:B86)-1</f>
        <v>0.030341494461064267</v>
      </c>
      <c r="C86" s="29">
        <f>SUM(Semáforo!C87:C98)/SUM(Semáforo!C75:C86)-1</f>
        <v>0.05627788222740504</v>
      </c>
      <c r="D86" s="29">
        <f>SUM(Semáforo!D87:D98)/SUM(Semáforo!D75:D86)-1</f>
        <v>0.01842614478710658</v>
      </c>
      <c r="E86" s="30">
        <f>SUM(Semáforo!E87:E98)/SUM(Semáforo!E75:E86)-1</f>
        <v>0.039455575877325844</v>
      </c>
      <c r="F86" s="30">
        <f>SUM(Semáforo!F87:F98)/SUM(Semáforo!F75:F86)-1</f>
        <v>0.040512738078704924</v>
      </c>
      <c r="G86" s="30">
        <f>SUM(Semáforo!G87:G98)/SUM(Semáforo!G75:G86)-1</f>
        <v>0.06623265428139335</v>
      </c>
    </row>
    <row r="87" spans="1:7" ht="15">
      <c r="A87" s="6">
        <v>43313</v>
      </c>
      <c r="B87" s="28">
        <f>SUM(Semáforo!B88:B99)/SUM(Semáforo!B76:B87)-1</f>
        <v>0.02482581325878308</v>
      </c>
      <c r="C87" s="29">
        <f>SUM(Semáforo!C88:C99)/SUM(Semáforo!C76:C87)-1</f>
        <v>0.04584358902225172</v>
      </c>
      <c r="D87" s="29">
        <f>SUM(Semáforo!D88:D99)/SUM(Semáforo!D76:D87)-1</f>
        <v>0.015107358092361745</v>
      </c>
      <c r="E87" s="30">
        <f>SUM(Semáforo!E88:E99)/SUM(Semáforo!E76:E87)-1</f>
        <v>0.0322327420498949</v>
      </c>
      <c r="F87" s="30">
        <f>SUM(Semáforo!F88:F99)/SUM(Semáforo!F76:F87)-1</f>
        <v>0.03309039326720198</v>
      </c>
      <c r="G87" s="30">
        <f>SUM(Semáforo!G88:G99)/SUM(Semáforo!G76:G87)-1</f>
        <v>0.044788396035889466</v>
      </c>
    </row>
    <row r="88" spans="1:7" ht="15">
      <c r="A88" s="6">
        <v>43344</v>
      </c>
      <c r="B88" s="28">
        <f>SUM(Semáforo!B89:B100)/SUM(Semáforo!B77:B88)-1</f>
        <v>0.007401538612896941</v>
      </c>
      <c r="C88" s="29">
        <f>SUM(Semáforo!C89:C100)/SUM(Semáforo!C77:C88)-1</f>
        <v>0.013552022208610959</v>
      </c>
      <c r="D88" s="29">
        <f>SUM(Semáforo!D89:D100)/SUM(Semáforo!D77:D88)-1</f>
        <v>0.004521945801208904</v>
      </c>
      <c r="E88" s="30">
        <f>SUM(Semáforo!E89:E100)/SUM(Semáforo!E77:E88)-1</f>
        <v>0.009580997361603893</v>
      </c>
      <c r="F88" s="30">
        <f>SUM(Semáforo!F89:F100)/SUM(Semáforo!F77:F88)-1</f>
        <v>0.009832513163400058</v>
      </c>
      <c r="G88" s="30">
        <f>SUM(Semáforo!G89:G100)/SUM(Semáforo!G77:G88)-1</f>
        <v>0.027701392211900933</v>
      </c>
    </row>
    <row r="89" spans="1:7" ht="15">
      <c r="A89" s="6">
        <v>43374</v>
      </c>
      <c r="B89" s="28">
        <f>SUM(Semáforo!B90:B101)/SUM(Semáforo!B78:B89)-1</f>
        <v>-0.004190033402503901</v>
      </c>
      <c r="C89" s="29">
        <f>SUM(Semáforo!C90:C101)/SUM(Semáforo!C78:C89)-1</f>
        <v>-0.007638967418927001</v>
      </c>
      <c r="D89" s="29">
        <f>SUM(Semáforo!D90:D101)/SUM(Semáforo!D78:D89)-1</f>
        <v>-0.0025650552639350233</v>
      </c>
      <c r="E89" s="30">
        <f>SUM(Semáforo!E90:E101)/SUM(Semáforo!E78:E89)-1</f>
        <v>-0.005415573245743044</v>
      </c>
      <c r="F89" s="30">
        <f>SUM(Semáforo!F90:F101)/SUM(Semáforo!F78:F89)-1</f>
        <v>-0.005556763912799689</v>
      </c>
      <c r="G89" s="30">
        <f>SUM(Semáforo!G90:G101)/SUM(Semáforo!G78:G89)-1</f>
        <v>0.012321400713276143</v>
      </c>
    </row>
    <row r="90" spans="1:7" ht="15">
      <c r="A90" s="6">
        <v>43405</v>
      </c>
      <c r="B90" s="28">
        <f>SUM(Semáforo!B91:B102)/SUM(Semáforo!B79:B90)-1</f>
        <v>-0.01700685485950626</v>
      </c>
      <c r="C90" s="29">
        <f>SUM(Semáforo!C91:C102)/SUM(Semáforo!C79:C90)-1</f>
        <v>-0.030809733230079295</v>
      </c>
      <c r="D90" s="29">
        <f>SUM(Semáforo!D91:D102)/SUM(Semáforo!D79:D90)-1</f>
        <v>-0.010442548956966502</v>
      </c>
      <c r="E90" s="30">
        <f>SUM(Semáforo!E91:E102)/SUM(Semáforo!E79:E90)-1</f>
        <v>-0.021931615386608816</v>
      </c>
      <c r="F90" s="30">
        <f>SUM(Semáforo!F91:F102)/SUM(Semáforo!F79:F90)-1</f>
        <v>-0.02249755558130828</v>
      </c>
      <c r="G90" s="30">
        <f>SUM(Semáforo!G91:G102)/SUM(Semáforo!G79:G90)-1</f>
        <v>-0.0061667747478615365</v>
      </c>
    </row>
    <row r="91" spans="1:7" ht="15.75" thickBot="1">
      <c r="A91" s="10">
        <v>43435</v>
      </c>
      <c r="B91" s="19">
        <f>SUM(Semáforo!B92:B103)/SUM(Semáforo!B80:B91)-1</f>
        <v>-0.03230486502974894</v>
      </c>
      <c r="C91" s="20">
        <f>SUM(Semáforo!C92:C103)/SUM(Semáforo!C80:C91)-1</f>
        <v>-0.05811232719871939</v>
      </c>
      <c r="D91" s="20">
        <f>SUM(Semáforo!D92:D103)/SUM(Semáforo!D80:D91)-1</f>
        <v>-0.019902839154749108</v>
      </c>
      <c r="E91" s="21">
        <f>SUM(Semáforo!E92:E103)/SUM(Semáforo!E80:E91)-1</f>
        <v>-0.04155458963317715</v>
      </c>
      <c r="F91" s="21">
        <f>SUM(Semáforo!F92:F103)/SUM(Semáforo!F80:F91)-1</f>
        <v>-0.04261455812478543</v>
      </c>
      <c r="G91" s="21">
        <f>SUM(Semáforo!G92:G103)/SUM(Semáforo!G80:G91)-1</f>
        <v>-0.023691496825035574</v>
      </c>
    </row>
    <row r="92" spans="1:7" ht="15">
      <c r="A92" s="2">
        <v>43466</v>
      </c>
      <c r="B92" s="22">
        <f>SUM(Semáforo!B93:B104)/SUM(Semáforo!B81:B92)-1</f>
        <v>-0.03887058349764605</v>
      </c>
      <c r="C92" s="23">
        <f>SUM(Semáforo!C93:C104)/SUM(Semáforo!C81:C92)-1</f>
        <v>-0.06974522867112132</v>
      </c>
      <c r="D92" s="23">
        <f>SUM(Semáforo!D93:D104)/SUM(Semáforo!D81:D92)-1</f>
        <v>-0.023977345236244063</v>
      </c>
      <c r="E92" s="24">
        <f>SUM(Semáforo!E93:E104)/SUM(Semáforo!E81:E92)-1</f>
        <v>-0.049954553023996096</v>
      </c>
      <c r="F92" s="24">
        <f>SUM(Semáforo!F93:F104)/SUM(Semáforo!F81:F92)-1</f>
        <v>-0.051223422500356386</v>
      </c>
      <c r="G92" s="24">
        <f>SUM(Semáforo!G93:G104)/SUM(Semáforo!G81:G92)-1</f>
        <v>-0.03885868617589139</v>
      </c>
    </row>
    <row r="93" spans="1:7" ht="15">
      <c r="A93" s="6">
        <v>43497</v>
      </c>
      <c r="B93" s="28">
        <f>SUM(Semáforo!B94:B105)/SUM(Semáforo!B82:B93)-1</f>
        <v>-0.03926822622966297</v>
      </c>
      <c r="C93" s="29">
        <f>SUM(Semáforo!C94:C105)/SUM(Semáforo!C82:C93)-1</f>
        <v>-0.07033746666975405</v>
      </c>
      <c r="D93" s="29">
        <f>SUM(Semáforo!D94:D105)/SUM(Semáforo!D82:D93)-1</f>
        <v>-0.024242790175343476</v>
      </c>
      <c r="E93" s="30">
        <f>SUM(Semáforo!E94:E105)/SUM(Semáforo!E82:E93)-1</f>
        <v>-0.050434372363846736</v>
      </c>
      <c r="F93" s="30">
        <f>SUM(Semáforo!F94:F105)/SUM(Semáforo!F82:F93)-1</f>
        <v>-0.051711768228150934</v>
      </c>
      <c r="G93" s="30">
        <f>SUM(Semáforo!G94:G105)/SUM(Semáforo!G82:G93)-1</f>
        <v>-0.04852792250483029</v>
      </c>
    </row>
    <row r="94" spans="1:7" ht="15">
      <c r="A94" s="6">
        <v>43525</v>
      </c>
      <c r="B94" s="28">
        <f>SUM(Semáforo!B95:B106)/SUM(Semáforo!B83:B94)-1</f>
        <v>-0.03881498977450937</v>
      </c>
      <c r="C94" s="29">
        <f>SUM(Semáforo!C95:C106)/SUM(Semáforo!C83:C94)-1</f>
        <v>-0.06975108251905204</v>
      </c>
      <c r="D94" s="29">
        <f>SUM(Semáforo!D95:D106)/SUM(Semáforo!D83:D94)-1</f>
        <v>-0.02392557853234556</v>
      </c>
      <c r="E94" s="30">
        <f>SUM(Semáforo!E95:E106)/SUM(Semáforo!E83:E94)-1</f>
        <v>-0.04991023471352951</v>
      </c>
      <c r="F94" s="30">
        <f>SUM(Semáforo!F95:F106)/SUM(Semáforo!F83:F94)-1</f>
        <v>-0.05118116485215962</v>
      </c>
      <c r="G94" s="30">
        <f>SUM(Semáforo!G95:G106)/SUM(Semáforo!G83:G94)-1</f>
        <v>-0.05137260254948661</v>
      </c>
    </row>
    <row r="95" spans="1:7" ht="15">
      <c r="A95" s="6">
        <v>43556</v>
      </c>
      <c r="B95" s="28">
        <f>SUM(Semáforo!B96:B107)/SUM(Semáforo!B84:B95)-1</f>
        <v>-0.04477076994323803</v>
      </c>
      <c r="C95" s="29">
        <f>SUM(Semáforo!C96:C107)/SUM(Semáforo!C84:C95)-1</f>
        <v>-0.08035446689009307</v>
      </c>
      <c r="D95" s="29">
        <f>SUM(Semáforo!D96:D107)/SUM(Semáforo!D84:D95)-1</f>
        <v>-0.02761313734204851</v>
      </c>
      <c r="E95" s="30">
        <f>SUM(Semáforo!E96:E107)/SUM(Semáforo!E84:E95)-1</f>
        <v>-0.05754298424725057</v>
      </c>
      <c r="F95" s="30">
        <f>SUM(Semáforo!F96:F107)/SUM(Semáforo!F84:F95)-1</f>
        <v>-0.0590052847829019</v>
      </c>
      <c r="G95" s="30">
        <f>SUM(Semáforo!G96:G107)/SUM(Semáforo!G84:G95)-1</f>
        <v>-0.05396546362008392</v>
      </c>
    </row>
    <row r="96" spans="1:7" ht="15">
      <c r="A96" s="6">
        <v>43586</v>
      </c>
      <c r="B96" s="28">
        <f>SUM(Semáforo!B97:B108)/SUM(Semáforo!B85:B96)-1</f>
        <v>-0.041733893573310255</v>
      </c>
      <c r="C96" s="29">
        <f>SUM(Semáforo!C97:C108)/SUM(Semáforo!C85:C96)-1</f>
        <v>-0.0751853155692298</v>
      </c>
      <c r="D96" s="29">
        <f>SUM(Semáforo!D97:D108)/SUM(Semáforo!D85:D96)-1</f>
        <v>-0.025693718888220696</v>
      </c>
      <c r="E96" s="30">
        <f>SUM(Semáforo!E97:E108)/SUM(Semáforo!E85:E96)-1</f>
        <v>-0.05371191078189019</v>
      </c>
      <c r="F96" s="30">
        <f>SUM(Semáforo!F97:F108)/SUM(Semáforo!F85:F96)-1</f>
        <v>-0.05508533959506112</v>
      </c>
      <c r="G96" s="30">
        <f>SUM(Semáforo!G97:G108)/SUM(Semáforo!G85:G96)-1</f>
        <v>-0.05509327581335455</v>
      </c>
    </row>
    <row r="97" spans="1:7" ht="15">
      <c r="A97" s="6">
        <v>43617</v>
      </c>
      <c r="B97" s="28">
        <f>SUM(Semáforo!B98:B109)/SUM(Semáforo!B86:B97)-1</f>
        <v>-0.034225798746488456</v>
      </c>
      <c r="C97" s="29">
        <f>SUM(Semáforo!C98:C109)/SUM(Semáforo!C86:C97)-1</f>
        <v>-0.06189163955443788</v>
      </c>
      <c r="D97" s="29">
        <f>SUM(Semáforo!D98:D109)/SUM(Semáforo!D86:D97)-1</f>
        <v>-0.0210334342420907</v>
      </c>
      <c r="E97" s="30">
        <f>SUM(Semáforo!E98:E109)/SUM(Semáforo!E86:E97)-1</f>
        <v>-0.04410824430108884</v>
      </c>
      <c r="F97" s="30">
        <f>SUM(Semáforo!F98:F109)/SUM(Semáforo!F86:F97)-1</f>
        <v>-0.04524309100573243</v>
      </c>
      <c r="G97" s="30">
        <f>SUM(Semáforo!G98:G109)/SUM(Semáforo!G86:G97)-1</f>
        <v>-0.05313959672661461</v>
      </c>
    </row>
    <row r="98" spans="1:7" ht="15">
      <c r="A98" s="6">
        <v>43647</v>
      </c>
      <c r="B98" s="28">
        <f>SUM(Semáforo!B99:B110)/SUM(Semáforo!B87:B98)-1</f>
        <v>-0.02921870310642205</v>
      </c>
      <c r="C98" s="29">
        <f>SUM(Semáforo!C99:C110)/SUM(Semáforo!C87:C98)-1</f>
        <v>-0.05286457171452563</v>
      </c>
      <c r="D98" s="29">
        <f>SUM(Semáforo!D99:D110)/SUM(Semáforo!D87:D98)-1</f>
        <v>-0.017951886647616933</v>
      </c>
      <c r="E98" s="30">
        <f>SUM(Semáforo!E99:E110)/SUM(Semáforo!E87:E98)-1</f>
        <v>-0.03766236701071535</v>
      </c>
      <c r="F98" s="30">
        <f>SUM(Semáforo!F99:F110)/SUM(Semáforo!F87:F98)-1</f>
        <v>-0.0386321921778946</v>
      </c>
      <c r="G98" s="30">
        <f>SUM(Semáforo!G99:G110)/SUM(Semáforo!G87:G98)-1</f>
        <v>-0.0463404426299584</v>
      </c>
    </row>
    <row r="99" spans="1:7" ht="15">
      <c r="A99" s="6">
        <v>43678</v>
      </c>
      <c r="B99" s="28">
        <f>SUM(Semáforo!B100:B111)/SUM(Semáforo!B88:B99)-1</f>
        <v>-0.02694268923228893</v>
      </c>
      <c r="C99" s="29">
        <f>SUM(Semáforo!C100:C111)/SUM(Semáforo!C88:C99)-1</f>
        <v>-0.04875278001378647</v>
      </c>
      <c r="D99" s="29">
        <f>SUM(Semáforo!D100:D111)/SUM(Semáforo!D88:D99)-1</f>
        <v>-0.01655251770469246</v>
      </c>
      <c r="E99" s="30">
        <f>SUM(Semáforo!E100:E111)/SUM(Semáforo!E88:E99)-1</f>
        <v>-0.0347301880971026</v>
      </c>
      <c r="F99" s="30">
        <f>SUM(Semáforo!F100:F111)/SUM(Semáforo!F88:F99)-1</f>
        <v>-0.03562469205824159</v>
      </c>
      <c r="G99" s="30">
        <f>SUM(Semáforo!G100:G111)/SUM(Semáforo!G88:G99)-1</f>
        <v>-0.039835143441222076</v>
      </c>
    </row>
    <row r="100" spans="1:7" ht="15">
      <c r="A100" s="6">
        <v>43709</v>
      </c>
      <c r="B100" s="28">
        <f>SUM(Semáforo!B101:B112)/SUM(Semáforo!B89:B100)-1</f>
        <v>-0.012374348193973428</v>
      </c>
      <c r="C100" s="29">
        <f>SUM(Semáforo!C101:C112)/SUM(Semáforo!C89:C100)-1</f>
        <v>-0.022519616640886975</v>
      </c>
      <c r="D100" s="29">
        <f>SUM(Semáforo!D101:D112)/SUM(Semáforo!D89:D100)-1</f>
        <v>-0.00758173946300833</v>
      </c>
      <c r="E100" s="30">
        <f>SUM(Semáforo!E101:E112)/SUM(Semáforo!E89:E100)-1</f>
        <v>-0.015983522100854186</v>
      </c>
      <c r="F100" s="30">
        <f>SUM(Semáforo!F101:F112)/SUM(Semáforo!F89:F100)-1</f>
        <v>-0.016399028475709843</v>
      </c>
      <c r="G100" s="30">
        <f>SUM(Semáforo!G101:G112)/SUM(Semáforo!G89:G100)-1</f>
        <v>-0.030261893496393633</v>
      </c>
    </row>
    <row r="101" spans="1:7" ht="15">
      <c r="A101" s="6">
        <v>43739</v>
      </c>
      <c r="B101" s="28">
        <f>SUM(Semáforo!B102:B113)/SUM(Semáforo!B90:B101)-1</f>
        <v>-0.002048058815537268</v>
      </c>
      <c r="C101" s="29">
        <f>SUM(Semáforo!C102:C113)/SUM(Semáforo!C90:C101)-1</f>
        <v>-0.0037468504851496665</v>
      </c>
      <c r="D101" s="29">
        <f>SUM(Semáforo!D102:D113)/SUM(Semáforo!D90:D101)-1</f>
        <v>-0.001251738340565578</v>
      </c>
      <c r="E101" s="30">
        <f>SUM(Semáforo!E102:E113)/SUM(Semáforo!E90:E101)-1</f>
        <v>-0.0026503558427513063</v>
      </c>
      <c r="F101" s="30">
        <f>SUM(Semáforo!F102:F113)/SUM(Semáforo!F90:F101)-1</f>
        <v>-0.002719839992094464</v>
      </c>
      <c r="G101" s="30">
        <f>SUM(Semáforo!G102:G113)/SUM(Semáforo!G90:G101)-1</f>
        <v>-0.018345455098303765</v>
      </c>
    </row>
    <row r="102" spans="1:7" ht="15">
      <c r="A102" s="6">
        <v>43770</v>
      </c>
      <c r="B102" s="28">
        <f>SUM(Semáforo!B103:B114)/SUM(Semáforo!B91:B102)-1</f>
        <v>0.001146832282002741</v>
      </c>
      <c r="C102" s="29">
        <f>SUM(Semáforo!C103:C114)/SUM(Semáforo!C91:C102)-1</f>
        <v>0.0021071977175528556</v>
      </c>
      <c r="D102" s="29">
        <f>SUM(Semáforo!D103:D114)/SUM(Semáforo!D91:D102)-1</f>
        <v>0.0006995067345600958</v>
      </c>
      <c r="E102" s="30">
        <f>SUM(Semáforo!E103:E114)/SUM(Semáforo!E91:E102)-1</f>
        <v>0.0014863729512470947</v>
      </c>
      <c r="F102" s="30">
        <f>SUM(Semáforo!F103:F114)/SUM(Semáforo!F91:F102)-1</f>
        <v>0.001525611222055856</v>
      </c>
      <c r="G102" s="30">
        <f>SUM(Semáforo!G103:G114)/SUM(Semáforo!G91:G102)-1</f>
        <v>-0.005911206012370274</v>
      </c>
    </row>
    <row r="103" spans="1:7" ht="15.75" thickBot="1">
      <c r="A103" s="10">
        <v>43800</v>
      </c>
      <c r="B103" s="19">
        <f>SUM(Semáforo!B104:B115)/SUM(Semáforo!B92:B103)-1</f>
        <v>0.008296094332329362</v>
      </c>
      <c r="C103" s="20">
        <f>SUM(Semáforo!C104:C115)/SUM(Semáforo!C92:C103)-1</f>
        <v>0.015332517293747294</v>
      </c>
      <c r="D103" s="20">
        <f>SUM(Semáforo!D104:D115)/SUM(Semáforo!D92:D103)-1</f>
        <v>0.0050464992209218185</v>
      </c>
      <c r="E103" s="21">
        <f>SUM(Semáforo!E104:E115)/SUM(Semáforo!E92:E103)-1</f>
        <v>0.010774470197261632</v>
      </c>
      <c r="F103" s="21">
        <f>SUM(Semáforo!F104:F115)/SUM(Semáforo!F92:F103)-1</f>
        <v>0.01106153705983659</v>
      </c>
      <c r="G103" s="21">
        <f>SUM(Semáforo!G104:G115)/SUM(Semáforo!G92:G103)-1</f>
        <v>0.003251405486040859</v>
      </c>
    </row>
    <row r="104" spans="1:7" ht="15">
      <c r="A104" s="2">
        <v>43831</v>
      </c>
      <c r="B104" s="22">
        <f>SUM(Semáforo!B105:B116)/SUM(Semáforo!B93:B104)-1</f>
        <v>0.004903433035578386</v>
      </c>
      <c r="C104" s="23">
        <f>SUM(Semáforo!C105:C116)/SUM(Semáforo!C93:C104)-1</f>
        <v>0.009090204520417977</v>
      </c>
      <c r="D104" s="23">
        <f>SUM(Semáforo!D105:D116)/SUM(Semáforo!D93:D104)-1</f>
        <v>0.0029785319043593717</v>
      </c>
      <c r="E104" s="24">
        <f>SUM(Semáforo!E105:E116)/SUM(Semáforo!E93:E104)-1</f>
        <v>0.006375169772783851</v>
      </c>
      <c r="F104" s="24">
        <f>SUM(Semáforo!F105:F116)/SUM(Semáforo!F93:F104)-1</f>
        <v>0.006545844678954804</v>
      </c>
      <c r="G104" s="24">
        <f>SUM(Semáforo!G105:G116)/SUM(Semáforo!G93:G104)-1</f>
        <v>0.006362433509909726</v>
      </c>
    </row>
    <row r="105" spans="1:7" ht="15">
      <c r="A105" s="6">
        <v>43862</v>
      </c>
      <c r="B105" s="28">
        <f>SUM(Semáforo!B106:B117)/SUM(Semáforo!B94:B105)-1</f>
        <v>-0.011999935808981843</v>
      </c>
      <c r="C105" s="29">
        <f>SUM(Semáforo!C106:C117)/SUM(Semáforo!C94:C105)-1</f>
        <v>-0.022212691572003784</v>
      </c>
      <c r="D105" s="29">
        <f>SUM(Semáforo!D106:D117)/SUM(Semáforo!D94:D105)-1</f>
        <v>-0.0072942497024026665</v>
      </c>
      <c r="E105" s="30">
        <f>SUM(Semáforo!E106:E117)/SUM(Semáforo!E94:E105)-1</f>
        <v>-0.015593421833371868</v>
      </c>
      <c r="F105" s="30">
        <f>SUM(Semáforo!F106:F117)/SUM(Semáforo!F94:F105)-1</f>
        <v>-0.016009907396447032</v>
      </c>
      <c r="G105" s="30">
        <f>SUM(Semáforo!G106:G117)/SUM(Semáforo!G94:G105)-1</f>
        <v>0.0005364607893236784</v>
      </c>
    </row>
    <row r="106" spans="1:7" ht="15">
      <c r="A106" s="6">
        <v>43891</v>
      </c>
      <c r="B106" s="28">
        <f>SUM(Semáforo!B107:B118)/SUM(Semáforo!B95:B106)-1</f>
        <v>-0.026232590452070603</v>
      </c>
      <c r="C106" s="29">
        <f>SUM(Semáforo!C107:C118)/SUM(Semáforo!C95:C106)-1</f>
        <v>-0.04870801948264847</v>
      </c>
      <c r="D106" s="29">
        <f>SUM(Semáforo!D107:D118)/SUM(Semáforo!D95:D106)-1</f>
        <v>-0.015923121474620494</v>
      </c>
      <c r="E106" s="30">
        <f>SUM(Semáforo!E107:E118)/SUM(Semáforo!E95:E106)-1</f>
        <v>-0.03412507894489114</v>
      </c>
      <c r="F106" s="30">
        <f>SUM(Semáforo!F107:F118)/SUM(Semáforo!F95:F106)-1</f>
        <v>-0.03504092490443411</v>
      </c>
      <c r="G106" s="30">
        <f>SUM(Semáforo!G107:G118)/SUM(Semáforo!G95:G106)-1</f>
        <v>-0.01481932866613711</v>
      </c>
    </row>
    <row r="107" spans="1:7" ht="15">
      <c r="A107" s="6">
        <v>43922</v>
      </c>
      <c r="B107" s="28">
        <f>SUM(Semáforo!B108:B119)/SUM(Semáforo!B96:B107)-1</f>
        <v>-0.0630824224790556</v>
      </c>
      <c r="C107" s="29">
        <f>SUM(Semáforo!C108:C119)/SUM(Semáforo!C96:C107)-1</f>
        <v>-0.11760098552922782</v>
      </c>
      <c r="D107" s="29">
        <f>SUM(Semáforo!D108:D119)/SUM(Semáforo!D96:D107)-1</f>
        <v>-0.03822065040013578</v>
      </c>
      <c r="E107" s="30">
        <f>SUM(Semáforo!E108:E119)/SUM(Semáforo!E96:E107)-1</f>
        <v>-0.08217736892440775</v>
      </c>
      <c r="F107" s="30">
        <f>SUM(Semáforo!F108:F119)/SUM(Semáforo!F96:F107)-1</f>
        <v>-0.08439663464964087</v>
      </c>
      <c r="G107" s="30">
        <f>SUM(Semáforo!G108:G119)/SUM(Semáforo!G96:G107)-1</f>
        <v>-0.04502090481055243</v>
      </c>
    </row>
    <row r="108" spans="1:7" ht="15">
      <c r="A108" s="6">
        <v>43952</v>
      </c>
      <c r="B108" s="28">
        <f>SUM(Semáforo!B109:B120)/SUM(Semáforo!B97:B108)-1</f>
        <v>-0.103872499256778</v>
      </c>
      <c r="C108" s="29">
        <f>SUM(Semáforo!C109:C120)/SUM(Semáforo!C97:C108)-1</f>
        <v>-0.1938992434247614</v>
      </c>
      <c r="D108" s="29">
        <f>SUM(Semáforo!D109:D120)/SUM(Semáforo!D97:D108)-1</f>
        <v>-0.06289690428432337</v>
      </c>
      <c r="E108" s="30">
        <f>SUM(Semáforo!E109:E120)/SUM(Semáforo!E97:E108)-1</f>
        <v>-0.13537704601389966</v>
      </c>
      <c r="F108" s="30">
        <f>SUM(Semáforo!F109:F120)/SUM(Semáforo!F97:F108)-1</f>
        <v>-0.13904047686057408</v>
      </c>
      <c r="G108" s="30">
        <f>SUM(Semáforo!G109:G120)/SUM(Semáforo!G97:G108)-1</f>
        <v>-0.08601703396002469</v>
      </c>
    </row>
    <row r="109" spans="1:7" ht="15">
      <c r="A109" s="6">
        <v>43983</v>
      </c>
      <c r="B109" s="28">
        <f>SUM(Semáforo!B110:B121)/SUM(Semáforo!B98:B109)-1</f>
        <v>-0.1362588334374888</v>
      </c>
      <c r="C109" s="29">
        <f>SUM(Semáforo!C110:C121)/SUM(Semáforo!C98:C109)-1</f>
        <v>-0.2536679827486126</v>
      </c>
      <c r="D109" s="29">
        <f>SUM(Semáforo!D110:D121)/SUM(Semáforo!D98:D109)-1</f>
        <v>-0.08260931145799388</v>
      </c>
      <c r="E109" s="30">
        <f>SUM(Semáforo!E110:E121)/SUM(Semáforo!E98:E109)-1</f>
        <v>-0.1774180205165523</v>
      </c>
      <c r="F109" s="30">
        <f>SUM(Semáforo!F110:F121)/SUM(Semáforo!F98:F109)-1</f>
        <v>-0.18219906020875964</v>
      </c>
      <c r="G109" s="30">
        <f>SUM(Semáforo!G110:G121)/SUM(Semáforo!G98:G109)-1</f>
        <v>-0.13524311962292324</v>
      </c>
    </row>
    <row r="110" spans="1:7" ht="15">
      <c r="A110" s="6">
        <v>44013</v>
      </c>
      <c r="B110" s="28">
        <f>SUM(Semáforo!B111:B122)/SUM(Semáforo!B99:B110)-1</f>
        <v>-0.17044524951967688</v>
      </c>
      <c r="C110" s="29">
        <f>SUM(Semáforo!C111:C122)/SUM(Semáforo!C99:C110)-1</f>
        <v>-0.3160807175962952</v>
      </c>
      <c r="D110" s="29">
        <f>SUM(Semáforo!D111:D122)/SUM(Semáforo!D99:D110)-1</f>
        <v>-0.10351962695092809</v>
      </c>
      <c r="E110" s="30">
        <f>SUM(Semáforo!E111:E122)/SUM(Semáforo!E99:E110)-1</f>
        <v>-0.22162844949579918</v>
      </c>
      <c r="F110" s="30">
        <f>SUM(Semáforo!F111:F122)/SUM(Semáforo!F99:F110)-1</f>
        <v>-0.22756483056727872</v>
      </c>
      <c r="G110" s="30">
        <f>SUM(Semáforo!G111:G122)/SUM(Semáforo!G99:G110)-1</f>
        <v>-0.18308613283113329</v>
      </c>
    </row>
    <row r="111" spans="1:7" ht="15">
      <c r="A111" s="6">
        <v>44044</v>
      </c>
      <c r="B111" s="28">
        <f>SUM(Semáforo!B112:B123)/SUM(Semáforo!B100:B111)-1</f>
        <v>-0.19296935275410243</v>
      </c>
      <c r="C111" s="29">
        <f>SUM(Semáforo!C112:C123)/SUM(Semáforo!C100:C111)-1</f>
        <v>-0.35718384094183575</v>
      </c>
      <c r="D111" s="29">
        <f>SUM(Semáforo!D112:D123)/SUM(Semáforo!D100:D111)-1</f>
        <v>-0.11730018755650207</v>
      </c>
      <c r="E111" s="30">
        <f>SUM(Semáforo!E112:E123)/SUM(Semáforo!E100:E111)-1</f>
        <v>-0.25075189833419353</v>
      </c>
      <c r="F111" s="30">
        <f>SUM(Semáforo!F112:F123)/SUM(Semáforo!F100:F111)-1</f>
        <v>-0.2574487901022925</v>
      </c>
      <c r="G111" s="30">
        <f>SUM(Semáforo!G112:G123)/SUM(Semáforo!G100:G111)-1</f>
        <v>-0.22251934371711413</v>
      </c>
    </row>
    <row r="112" spans="1:7" ht="15">
      <c r="A112" s="6">
        <v>44075</v>
      </c>
      <c r="B112" s="28">
        <f>SUM(Semáforo!B113:B124)/SUM(Semáforo!B101:B112)-1</f>
        <v>-0.21792211303111098</v>
      </c>
      <c r="C112" s="29">
        <f>SUM(Semáforo!C113:C124)/SUM(Semáforo!C101:C112)-1</f>
        <v>-0.40070454932037347</v>
      </c>
      <c r="D112" s="29">
        <f>SUM(Semáforo!D113:D124)/SUM(Semáforo!D101:D112)-1</f>
        <v>-0.13287566167442144</v>
      </c>
      <c r="E112" s="30">
        <f>SUM(Semáforo!E113:E124)/SUM(Semáforo!E101:E112)-1</f>
        <v>-0.2825149570620976</v>
      </c>
      <c r="F112" s="30">
        <f>SUM(Semáforo!F113:F124)/SUM(Semáforo!F101:F112)-1</f>
        <v>-0.2899816398583316</v>
      </c>
      <c r="G112" s="30">
        <f>SUM(Semáforo!G113:G124)/SUM(Semáforo!G101:G112)-1</f>
        <v>-0.2584722121588273</v>
      </c>
    </row>
    <row r="113" spans="1:7" ht="15">
      <c r="A113" s="6">
        <v>44105</v>
      </c>
      <c r="B113" s="28">
        <f>SUM(Semáforo!B114:B125)/SUM(Semáforo!B102:B113)-1</f>
        <v>-0.2377306932501434</v>
      </c>
      <c r="C113" s="29">
        <f>SUM(Semáforo!C114:C125)/SUM(Semáforo!C102:C113)-1</f>
        <v>-0.4356614329508324</v>
      </c>
      <c r="D113" s="29">
        <f>SUM(Semáforo!D114:D125)/SUM(Semáforo!D102:D113)-1</f>
        <v>-0.14518106504804895</v>
      </c>
      <c r="E113" s="30">
        <f>SUM(Semáforo!E114:E125)/SUM(Semáforo!E102:E113)-1</f>
        <v>-0.3078287719956815</v>
      </c>
      <c r="F113" s="30">
        <f>SUM(Semáforo!F114:F125)/SUM(Semáforo!F102:F113)-1</f>
        <v>-0.3159211020652939</v>
      </c>
      <c r="G113" s="30">
        <f>SUM(Semáforo!G114:G125)/SUM(Semáforo!G102:G113)-1</f>
        <v>-0.28793960251034045</v>
      </c>
    </row>
    <row r="114" spans="1:7" ht="15">
      <c r="A114" s="6">
        <v>44136</v>
      </c>
      <c r="B114" s="28">
        <f>SUM(Semáforo!B115:B126)/SUM(Semáforo!B103:B114)-1</f>
        <v>-0.2526982503048145</v>
      </c>
      <c r="C114" s="29">
        <f>SUM(Semáforo!C115:C126)/SUM(Semáforo!C103:C114)-1</f>
        <v>-0.46386457686576976</v>
      </c>
      <c r="D114" s="29">
        <f>SUM(Semáforo!D115:D126)/SUM(Semáforo!D103:D114)-1</f>
        <v>-0.1542014002509693</v>
      </c>
      <c r="E114" s="30">
        <f>SUM(Semáforo!E115:E126)/SUM(Semáforo!E103:E114)-1</f>
        <v>-0.3274031490675694</v>
      </c>
      <c r="F114" s="30">
        <f>SUM(Semáforo!F115:F126)/SUM(Semáforo!F103:F114)-1</f>
        <v>-0.3360329913626192</v>
      </c>
      <c r="G114" s="30">
        <f>SUM(Semáforo!G115:G126)/SUM(Semáforo!G103:G114)-1</f>
        <v>-0.31400175471520864</v>
      </c>
    </row>
    <row r="115" spans="1:7" ht="15.75" thickBot="1">
      <c r="A115" s="10">
        <v>44166</v>
      </c>
      <c r="B115" s="19"/>
      <c r="C115" s="20"/>
      <c r="D115" s="20"/>
      <c r="E115" s="21"/>
      <c r="F115" s="21"/>
      <c r="G115" s="21"/>
    </row>
  </sheetData>
  <sheetProtection/>
  <mergeCells count="2">
    <mergeCell ref="A1:F1"/>
    <mergeCell ref="B3:E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Serasa 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sqb9610</dc:creator>
  <cp:keywords/>
  <dc:description/>
  <cp:lastModifiedBy>Belinato, Mariana</cp:lastModifiedBy>
  <dcterms:created xsi:type="dcterms:W3CDTF">2009-03-27T14:10:37Z</dcterms:created>
  <dcterms:modified xsi:type="dcterms:W3CDTF">2020-12-14T20:56:15Z</dcterms:modified>
  <cp:category/>
  <cp:version/>
  <cp:contentType/>
  <cp:contentStatus/>
</cp:coreProperties>
</file>