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110" windowWidth="15480" windowHeight="8010" tabRatio="635" activeTab="0"/>
  </bookViews>
  <sheets>
    <sheet name="Empresas Inadimplentes" sheetId="1" r:id="rId1"/>
    <sheet name="Setores Negativados" sheetId="2" r:id="rId2"/>
    <sheet name="Setores" sheetId="3" r:id="rId3"/>
    <sheet name="Micro e Pequenas" sheetId="4" r:id="rId4"/>
    <sheet name="Médias" sheetId="5" r:id="rId5"/>
    <sheet name="Grandes" sheetId="6" r:id="rId6"/>
  </sheets>
  <definedNames/>
  <calcPr fullCalcOnLoad="1"/>
</workbook>
</file>

<file path=xl/sharedStrings.xml><?xml version="1.0" encoding="utf-8"?>
<sst xmlns="http://schemas.openxmlformats.org/spreadsheetml/2006/main" count="66" uniqueCount="29">
  <si>
    <t>Mês</t>
  </si>
  <si>
    <t>n.d.</t>
  </si>
  <si>
    <t>Dívidas Negativadas (milhões)</t>
  </si>
  <si>
    <t>Dívidas Negativadas          (R$ bilhões)</t>
  </si>
  <si>
    <t>Ticket Médio                 (R$)</t>
  </si>
  <si>
    <t>Dívida Média                 (R$)</t>
  </si>
  <si>
    <t>Indicador Serasa Experian de Inadimplência das Empresas</t>
  </si>
  <si>
    <t>Dívida Média                 (por CNPJ)</t>
  </si>
  <si>
    <t>Empresas Inadimplentes (milhões)</t>
  </si>
  <si>
    <t>Indicador Serasa Experian de Inadimplência das Empresas - Setor da Empresa Negativada (%)</t>
  </si>
  <si>
    <t>Comércio</t>
  </si>
  <si>
    <t>Serviços</t>
  </si>
  <si>
    <t>Indústria</t>
  </si>
  <si>
    <t>Primário</t>
  </si>
  <si>
    <t>Outros</t>
  </si>
  <si>
    <t>Bancos / Cartões (A)</t>
  </si>
  <si>
    <t>Utilities (B)</t>
  </si>
  <si>
    <t>Telefonia (C)</t>
  </si>
  <si>
    <t>Varejo (D)</t>
  </si>
  <si>
    <t>Serviços (E)</t>
  </si>
  <si>
    <t>Financeiras (F)</t>
  </si>
  <si>
    <t>Securitizadoras (G)</t>
  </si>
  <si>
    <t>Outros (H)</t>
  </si>
  <si>
    <t>Total Financeiro (A) + (F)</t>
  </si>
  <si>
    <t>Total não Financeiro          (B) + (C) + (D) + (E) + (G) + (H)</t>
  </si>
  <si>
    <t>Indicador Serasa Experian de Inadimplência das Empresas - Participação dos Setores na Inadimplência Total (%)</t>
  </si>
  <si>
    <t>Grandes Empresas</t>
  </si>
  <si>
    <t>Médias Empresas</t>
  </si>
  <si>
    <t>Micro e  Pequenas Empresas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</si>
</sst>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[$-416]dddd\,\ d&quot; de &quot;mmmm&quot; de &quot;yyyy"/>
    <numFmt numFmtId="185" formatCode="[$-416]mmm\-yy;@"/>
    <numFmt numFmtId="186" formatCode="0.000"/>
    <numFmt numFmtId="187" formatCode="0.0"/>
    <numFmt numFmtId="188" formatCode="0.0000"/>
    <numFmt numFmtId="189" formatCode="_(* #,##0.0_);_(* \(#,##0.0\);_(* &quot;-&quot;??_);_(@_)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0.00000000%"/>
    <numFmt numFmtId="197" formatCode="0.000000000%"/>
    <numFmt numFmtId="198" formatCode="0.0000000000%"/>
    <numFmt numFmtId="199" formatCode="0.00000000000%"/>
    <numFmt numFmtId="200" formatCode="mmm\-yyyy"/>
    <numFmt numFmtId="201" formatCode="mmm/yyyy"/>
    <numFmt numFmtId="202" formatCode="&quot;R$&quot;#,##0.00"/>
    <numFmt numFmtId="203" formatCode="_-* #,##0_-;\-* #,##0_-;_-* &quot;-&quot;??_-;_-@_-"/>
    <numFmt numFmtId="204" formatCode="0.00000000"/>
    <numFmt numFmtId="205" formatCode="0.000000000"/>
    <numFmt numFmtId="206" formatCode="0.0000000000"/>
    <numFmt numFmtId="207" formatCode="0.0000000"/>
    <numFmt numFmtId="208" formatCode="0.00000000000"/>
    <numFmt numFmtId="209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7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185" fontId="0" fillId="33" borderId="10" xfId="0" applyNumberFormat="1" applyFill="1" applyBorder="1" applyAlignment="1">
      <alignment horizontal="center"/>
    </xf>
    <xf numFmtId="185" fontId="0" fillId="33" borderId="11" xfId="0" applyNumberFormat="1" applyFill="1" applyBorder="1" applyAlignment="1">
      <alignment horizontal="center"/>
    </xf>
    <xf numFmtId="185" fontId="0" fillId="33" borderId="12" xfId="0" applyNumberFormat="1" applyFill="1" applyBorder="1" applyAlignment="1">
      <alignment horizontal="center"/>
    </xf>
    <xf numFmtId="187" fontId="0" fillId="33" borderId="13" xfId="50" applyNumberFormat="1" applyFont="1" applyFill="1" applyBorder="1" applyAlignment="1">
      <alignment horizontal="center"/>
    </xf>
    <xf numFmtId="187" fontId="0" fillId="33" borderId="14" xfId="50" applyNumberFormat="1" applyFont="1" applyFill="1" applyBorder="1" applyAlignment="1">
      <alignment horizontal="center"/>
    </xf>
    <xf numFmtId="187" fontId="0" fillId="33" borderId="14" xfId="50" applyNumberFormat="1" applyFont="1" applyFill="1" applyBorder="1" applyAlignment="1">
      <alignment horizontal="center" vertical="center"/>
    </xf>
    <xf numFmtId="187" fontId="0" fillId="33" borderId="15" xfId="5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190" fontId="0" fillId="33" borderId="14" xfId="50" applyNumberFormat="1" applyFont="1" applyFill="1" applyBorder="1" applyAlignment="1">
      <alignment horizontal="center"/>
    </xf>
    <xf numFmtId="190" fontId="0" fillId="33" borderId="13" xfId="50" applyNumberFormat="1" applyFont="1" applyFill="1" applyBorder="1" applyAlignment="1">
      <alignment horizontal="center"/>
    </xf>
    <xf numFmtId="190" fontId="0" fillId="33" borderId="15" xfId="50" applyNumberFormat="1" applyFont="1" applyFill="1" applyBorder="1" applyAlignment="1">
      <alignment horizontal="center"/>
    </xf>
    <xf numFmtId="16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7" fontId="0" fillId="33" borderId="0" xfId="0" applyNumberFormat="1" applyFill="1" applyAlignment="1">
      <alignment/>
    </xf>
    <xf numFmtId="190" fontId="0" fillId="33" borderId="0" xfId="50" applyNumberFormat="1" applyFont="1" applyFill="1" applyAlignment="1">
      <alignment/>
    </xf>
    <xf numFmtId="186" fontId="0" fillId="33" borderId="13" xfId="50" applyNumberFormat="1" applyFont="1" applyFill="1" applyBorder="1" applyAlignment="1">
      <alignment horizontal="center"/>
    </xf>
    <xf numFmtId="186" fontId="0" fillId="33" borderId="14" xfId="50" applyNumberFormat="1" applyFont="1" applyFill="1" applyBorder="1" applyAlignment="1">
      <alignment horizontal="center"/>
    </xf>
    <xf numFmtId="186" fontId="0" fillId="33" borderId="15" xfId="50" applyNumberFormat="1" applyFont="1" applyFill="1" applyBorder="1" applyAlignment="1">
      <alignment horizontal="center"/>
    </xf>
    <xf numFmtId="190" fontId="0" fillId="33" borderId="0" xfId="50" applyNumberFormat="1" applyFont="1" applyFill="1" applyAlignment="1">
      <alignment/>
    </xf>
    <xf numFmtId="190" fontId="0" fillId="33" borderId="0" xfId="0" applyNumberFormat="1" applyFill="1" applyAlignment="1">
      <alignment/>
    </xf>
    <xf numFmtId="209" fontId="0" fillId="33" borderId="0" xfId="62" applyNumberFormat="1" applyFont="1" applyFill="1" applyAlignment="1">
      <alignment/>
    </xf>
    <xf numFmtId="190" fontId="0" fillId="33" borderId="0" xfId="50" applyNumberFormat="1" applyFont="1" applyFill="1" applyAlignment="1">
      <alignment/>
    </xf>
    <xf numFmtId="177" fontId="0" fillId="33" borderId="0" xfId="62" applyFont="1" applyFill="1" applyAlignment="1">
      <alignment/>
    </xf>
    <xf numFmtId="177" fontId="0" fillId="33" borderId="0" xfId="62" applyFont="1" applyFill="1" applyAlignment="1">
      <alignment/>
    </xf>
    <xf numFmtId="167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90" fontId="0" fillId="33" borderId="0" xfId="50" applyNumberFormat="1" applyFont="1" applyFill="1" applyAlignment="1">
      <alignment/>
    </xf>
    <xf numFmtId="190" fontId="0" fillId="33" borderId="0" xfId="50" applyNumberFormat="1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17" xfId="0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pane xSplit="1" ySplit="3" topLeftCell="B6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8" sqref="B68"/>
    </sheetView>
  </sheetViews>
  <sheetFormatPr defaultColWidth="9.140625" defaultRowHeight="15"/>
  <cols>
    <col min="1" max="7" width="16.28125" style="1" customWidth="1"/>
    <col min="8" max="16384" width="9.140625" style="1" customWidth="1"/>
  </cols>
  <sheetData>
    <row r="1" spans="1:7" ht="14.25">
      <c r="A1" s="31" t="s">
        <v>6</v>
      </c>
      <c r="B1" s="31"/>
      <c r="C1" s="31"/>
      <c r="D1" s="31"/>
      <c r="E1" s="31"/>
      <c r="F1" s="31"/>
      <c r="G1" s="31"/>
    </row>
    <row r="2" ht="15" thickBot="1"/>
    <row r="3" spans="1:7" ht="51" customHeight="1" thickBot="1">
      <c r="A3" s="9" t="s">
        <v>0</v>
      </c>
      <c r="B3" s="10" t="s">
        <v>8</v>
      </c>
      <c r="C3" s="10" t="s">
        <v>2</v>
      </c>
      <c r="D3" s="10" t="s">
        <v>3</v>
      </c>
      <c r="E3" s="10" t="s">
        <v>7</v>
      </c>
      <c r="F3" s="10" t="s">
        <v>5</v>
      </c>
      <c r="G3" s="10" t="s">
        <v>4</v>
      </c>
    </row>
    <row r="4" spans="1:7" ht="14.25">
      <c r="A4" s="2">
        <v>42370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</row>
    <row r="5" spans="1:7" ht="14.25">
      <c r="A5" s="3">
        <v>42401</v>
      </c>
      <c r="B5" s="6" t="s">
        <v>1</v>
      </c>
      <c r="C5" s="6" t="s">
        <v>1</v>
      </c>
      <c r="D5" s="6" t="s">
        <v>1</v>
      </c>
      <c r="E5" s="6" t="s">
        <v>1</v>
      </c>
      <c r="F5" s="6" t="s">
        <v>1</v>
      </c>
      <c r="G5" s="6" t="s">
        <v>1</v>
      </c>
    </row>
    <row r="6" spans="1:7" ht="14.25">
      <c r="A6" s="3">
        <v>42430</v>
      </c>
      <c r="B6" s="6">
        <v>4.190979912281542</v>
      </c>
      <c r="C6" s="6">
        <v>45.79808799476053</v>
      </c>
      <c r="D6" s="6">
        <v>77.88410672945308</v>
      </c>
      <c r="E6" s="6">
        <f>C6/B6</f>
        <v>10.927775592660463</v>
      </c>
      <c r="F6" s="6">
        <f>1000*D6/B6</f>
        <v>18583.746130878848</v>
      </c>
      <c r="G6" s="6">
        <f>F6/E6</f>
        <v>1700.597342368601</v>
      </c>
    </row>
    <row r="7" spans="1:7" ht="14.25">
      <c r="A7" s="3">
        <v>42461</v>
      </c>
      <c r="B7" s="6">
        <v>4.240876107437992</v>
      </c>
      <c r="C7" s="6">
        <v>46.06634987428231</v>
      </c>
      <c r="D7" s="6">
        <v>78.80888136350785</v>
      </c>
      <c r="E7" s="6">
        <f aca="true" t="shared" si="0" ref="E7:E34">C7/B7</f>
        <v>10.86246065842089</v>
      </c>
      <c r="F7" s="6">
        <f aca="true" t="shared" si="1" ref="F7:F34">1000*D7/B7</f>
        <v>18583.160499616213</v>
      </c>
      <c r="G7" s="6">
        <f aca="true" t="shared" si="2" ref="G7:G34">F7/E7</f>
        <v>1710.7689577876645</v>
      </c>
    </row>
    <row r="8" spans="1:7" ht="14.25">
      <c r="A8" s="3">
        <v>42491</v>
      </c>
      <c r="B8" s="6">
        <v>4.262666748284366</v>
      </c>
      <c r="C8" s="6">
        <v>46.208228402370054</v>
      </c>
      <c r="D8" s="6">
        <v>79.26125061078531</v>
      </c>
      <c r="E8" s="6">
        <f t="shared" si="0"/>
        <v>10.840216026966662</v>
      </c>
      <c r="F8" s="6">
        <f t="shared" si="1"/>
        <v>18594.287400648034</v>
      </c>
      <c r="G8" s="6">
        <f t="shared" si="2"/>
        <v>1715.3059823154776</v>
      </c>
    </row>
    <row r="9" spans="1:7" ht="14.25">
      <c r="A9" s="3">
        <v>42522</v>
      </c>
      <c r="B9" s="6">
        <v>4.291598624960136</v>
      </c>
      <c r="C9" s="6">
        <v>46.54009072164889</v>
      </c>
      <c r="D9" s="6">
        <v>79.91807991120537</v>
      </c>
      <c r="E9" s="6">
        <f t="shared" si="0"/>
        <v>10.844464915933557</v>
      </c>
      <c r="F9" s="6">
        <f t="shared" si="1"/>
        <v>18621.98376297311</v>
      </c>
      <c r="G9" s="6">
        <f t="shared" si="2"/>
        <v>1717.1878840801262</v>
      </c>
    </row>
    <row r="10" spans="1:7" ht="14.25">
      <c r="A10" s="3">
        <v>42552</v>
      </c>
      <c r="B10" s="6">
        <v>4.317770315272177</v>
      </c>
      <c r="C10" s="6">
        <v>46.7417479485239</v>
      </c>
      <c r="D10" s="6">
        <v>80.59195561614054</v>
      </c>
      <c r="E10" s="6">
        <f t="shared" si="0"/>
        <v>10.825436402486702</v>
      </c>
      <c r="F10" s="6">
        <f t="shared" si="1"/>
        <v>18665.178953841667</v>
      </c>
      <c r="G10" s="6">
        <f t="shared" si="2"/>
        <v>1724.1964443626591</v>
      </c>
    </row>
    <row r="11" spans="1:7" ht="14.25">
      <c r="A11" s="3">
        <v>42583</v>
      </c>
      <c r="B11" s="6">
        <v>4.364653997188661</v>
      </c>
      <c r="C11" s="6">
        <v>47.00058256653551</v>
      </c>
      <c r="D11" s="6">
        <v>81.51017670602475</v>
      </c>
      <c r="E11" s="6">
        <f t="shared" si="0"/>
        <v>10.768455551530383</v>
      </c>
      <c r="F11" s="6">
        <f t="shared" si="1"/>
        <v>18675.060327468495</v>
      </c>
      <c r="G11" s="6">
        <f t="shared" si="2"/>
        <v>1734.2375829200917</v>
      </c>
    </row>
    <row r="12" spans="1:7" ht="14.25">
      <c r="A12" s="3">
        <v>42614</v>
      </c>
      <c r="B12" s="7">
        <v>4.430793494232981</v>
      </c>
      <c r="C12" s="7">
        <v>47.08679707685655</v>
      </c>
      <c r="D12" s="7">
        <v>81.78553264003386</v>
      </c>
      <c r="E12" s="7">
        <f t="shared" si="0"/>
        <v>10.627170311174204</v>
      </c>
      <c r="F12" s="7">
        <f t="shared" si="1"/>
        <v>18458.439271991356</v>
      </c>
      <c r="G12" s="7">
        <f t="shared" si="2"/>
        <v>1736.9100834474034</v>
      </c>
    </row>
    <row r="13" spans="1:7" ht="14.25">
      <c r="A13" s="3">
        <v>42644</v>
      </c>
      <c r="B13" s="6">
        <v>4.482108305758507</v>
      </c>
      <c r="C13" s="6">
        <v>47.2147938519547</v>
      </c>
      <c r="D13" s="6">
        <v>82.39823510680431</v>
      </c>
      <c r="E13" s="6">
        <f t="shared" si="0"/>
        <v>10.534059114835367</v>
      </c>
      <c r="F13" s="6">
        <f t="shared" si="1"/>
        <v>18383.811698825084</v>
      </c>
      <c r="G13" s="6">
        <f t="shared" si="2"/>
        <v>1745.1783304438384</v>
      </c>
    </row>
    <row r="14" spans="1:7" ht="14.25">
      <c r="A14" s="3">
        <v>42675</v>
      </c>
      <c r="B14" s="6">
        <v>4.56391325688252</v>
      </c>
      <c r="C14" s="6">
        <v>47.60096725664279</v>
      </c>
      <c r="D14" s="6">
        <v>83.40527417569463</v>
      </c>
      <c r="E14" s="6">
        <f t="shared" si="0"/>
        <v>10.429858013812835</v>
      </c>
      <c r="F14" s="6">
        <f t="shared" si="1"/>
        <v>18274.94728343422</v>
      </c>
      <c r="G14" s="6">
        <f t="shared" si="2"/>
        <v>1752.1760372223382</v>
      </c>
    </row>
    <row r="15" spans="1:7" ht="15" thickBot="1">
      <c r="A15" s="3">
        <v>42705</v>
      </c>
      <c r="B15" s="6">
        <v>4.6138393075090605</v>
      </c>
      <c r="C15" s="6">
        <v>47.69156505147706</v>
      </c>
      <c r="D15" s="6">
        <v>83.56589939517646</v>
      </c>
      <c r="E15" s="6">
        <f t="shared" si="0"/>
        <v>10.33663330533828</v>
      </c>
      <c r="F15" s="6">
        <f t="shared" si="1"/>
        <v>18112.009072178193</v>
      </c>
      <c r="G15" s="6">
        <f t="shared" si="2"/>
        <v>1752.2154977505468</v>
      </c>
    </row>
    <row r="16" spans="1:7" ht="14.25">
      <c r="A16" s="2">
        <v>42736</v>
      </c>
      <c r="B16" s="5">
        <v>4.685756319555475</v>
      </c>
      <c r="C16" s="5">
        <v>47.87135452890201</v>
      </c>
      <c r="D16" s="5">
        <v>84.42488156593772</v>
      </c>
      <c r="E16" s="5">
        <f t="shared" si="0"/>
        <v>10.216355965656241</v>
      </c>
      <c r="F16" s="5">
        <f t="shared" si="1"/>
        <v>18017.343585196697</v>
      </c>
      <c r="G16" s="5">
        <f t="shared" si="2"/>
        <v>1763.5782901226821</v>
      </c>
    </row>
    <row r="17" spans="1:7" ht="14.25">
      <c r="A17" s="3">
        <v>42767</v>
      </c>
      <c r="B17" s="6">
        <v>4.733486548510939</v>
      </c>
      <c r="C17" s="6">
        <v>48.010973362505965</v>
      </c>
      <c r="D17" s="6">
        <v>85.05653579085363</v>
      </c>
      <c r="E17" s="6">
        <f t="shared" si="0"/>
        <v>10.142835068921716</v>
      </c>
      <c r="F17" s="6">
        <f t="shared" si="1"/>
        <v>17969.10901069545</v>
      </c>
      <c r="G17" s="6">
        <f t="shared" si="2"/>
        <v>1771.6061523817862</v>
      </c>
    </row>
    <row r="18" spans="1:7" ht="14.25">
      <c r="A18" s="3">
        <v>42795</v>
      </c>
      <c r="B18" s="6">
        <v>4.77570410937639</v>
      </c>
      <c r="C18" s="6">
        <v>49.00345515580452</v>
      </c>
      <c r="D18" s="6">
        <v>87.21493535002828</v>
      </c>
      <c r="E18" s="6">
        <f t="shared" si="0"/>
        <v>10.260990637923625</v>
      </c>
      <c r="F18" s="6">
        <f t="shared" si="1"/>
        <v>18262.21502684696</v>
      </c>
      <c r="G18" s="6">
        <f t="shared" si="2"/>
        <v>1779.7711421109368</v>
      </c>
    </row>
    <row r="19" spans="1:7" ht="14.25">
      <c r="A19" s="3">
        <v>42826</v>
      </c>
      <c r="B19" s="6">
        <v>4.80812233449483</v>
      </c>
      <c r="C19" s="6">
        <v>49.077733035072946</v>
      </c>
      <c r="D19" s="6">
        <v>87.7825831162814</v>
      </c>
      <c r="E19" s="6">
        <f t="shared" si="0"/>
        <v>10.207255477460588</v>
      </c>
      <c r="F19" s="6">
        <f t="shared" si="1"/>
        <v>18257.14426742105</v>
      </c>
      <c r="G19" s="6">
        <f t="shared" si="2"/>
        <v>1788.643804177923</v>
      </c>
    </row>
    <row r="20" spans="1:7" ht="14.25">
      <c r="A20" s="3">
        <v>42856</v>
      </c>
      <c r="B20" s="6">
        <v>4.8635658686097845</v>
      </c>
      <c r="C20" s="6">
        <v>49.377804598690275</v>
      </c>
      <c r="D20" s="6">
        <v>89.26808424980989</v>
      </c>
      <c r="E20" s="6">
        <f t="shared" si="0"/>
        <v>10.152592960112324</v>
      </c>
      <c r="F20" s="6">
        <f t="shared" si="1"/>
        <v>18354.451581700596</v>
      </c>
      <c r="G20" s="6">
        <f t="shared" si="2"/>
        <v>1807.8585100192502</v>
      </c>
    </row>
    <row r="21" spans="1:7" ht="14.25">
      <c r="A21" s="3">
        <v>42887</v>
      </c>
      <c r="B21" s="6">
        <v>4.892622945643992</v>
      </c>
      <c r="C21" s="6">
        <v>49.489136239639706</v>
      </c>
      <c r="D21" s="6">
        <v>89.87236036067613</v>
      </c>
      <c r="E21" s="6">
        <f t="shared" si="0"/>
        <v>10.115052148807207</v>
      </c>
      <c r="F21" s="6">
        <f t="shared" si="1"/>
        <v>18368.95288256199</v>
      </c>
      <c r="G21" s="6">
        <f t="shared" si="2"/>
        <v>1816.0017973538677</v>
      </c>
    </row>
    <row r="22" spans="1:7" ht="14.25">
      <c r="A22" s="3">
        <v>42917</v>
      </c>
      <c r="B22" s="6">
        <v>4.926268134275129</v>
      </c>
      <c r="C22" s="6">
        <v>49.52920052368843</v>
      </c>
      <c r="D22" s="6">
        <v>90.69555278836395</v>
      </c>
      <c r="E22" s="6">
        <f t="shared" si="0"/>
        <v>10.05410163914603</v>
      </c>
      <c r="F22" s="6">
        <f t="shared" si="1"/>
        <v>18410.600137117643</v>
      </c>
      <c r="G22" s="6">
        <f t="shared" si="2"/>
        <v>1831.1531748829022</v>
      </c>
    </row>
    <row r="23" spans="1:7" ht="14.25">
      <c r="A23" s="3">
        <v>42948</v>
      </c>
      <c r="B23" s="6">
        <v>4.952755714722308</v>
      </c>
      <c r="C23" s="6">
        <v>49.53897660919749</v>
      </c>
      <c r="D23" s="6">
        <v>91.27135258248937</v>
      </c>
      <c r="E23" s="6">
        <f t="shared" si="0"/>
        <v>10.002305678420695</v>
      </c>
      <c r="F23" s="6">
        <f t="shared" si="1"/>
        <v>18428.397813197374</v>
      </c>
      <c r="G23" s="6">
        <f t="shared" si="2"/>
        <v>1842.4149796736774</v>
      </c>
    </row>
    <row r="24" spans="1:7" ht="14.25">
      <c r="A24" s="3">
        <v>42979</v>
      </c>
      <c r="B24" s="6">
        <v>4.998421100843216</v>
      </c>
      <c r="C24" s="6">
        <v>49.74333339130943</v>
      </c>
      <c r="D24" s="6">
        <v>91.49232804555409</v>
      </c>
      <c r="E24" s="6">
        <f t="shared" si="0"/>
        <v>9.951809258911359</v>
      </c>
      <c r="F24" s="6">
        <f t="shared" si="1"/>
        <v>18304.24572073763</v>
      </c>
      <c r="G24" s="6">
        <f t="shared" si="2"/>
        <v>1839.288238402185</v>
      </c>
    </row>
    <row r="25" spans="1:7" ht="14.25">
      <c r="A25" s="3">
        <v>43009</v>
      </c>
      <c r="B25" s="6">
        <v>5.048915368481129</v>
      </c>
      <c r="C25" s="6">
        <v>49.80595315791198</v>
      </c>
      <c r="D25" s="6">
        <v>91.63429494945741</v>
      </c>
      <c r="E25" s="6">
        <f t="shared" si="0"/>
        <v>9.864683703917018</v>
      </c>
      <c r="F25" s="6">
        <f t="shared" si="1"/>
        <v>18149.303020902855</v>
      </c>
      <c r="G25" s="6">
        <f t="shared" si="2"/>
        <v>1839.8261480696256</v>
      </c>
    </row>
    <row r="26" spans="1:7" ht="14.25">
      <c r="A26" s="3">
        <v>43040</v>
      </c>
      <c r="B26" s="6">
        <v>5.077104710723391</v>
      </c>
      <c r="C26" s="6">
        <v>49.91424813722762</v>
      </c>
      <c r="D26" s="6">
        <v>91.93184178158187</v>
      </c>
      <c r="E26" s="6">
        <f t="shared" si="0"/>
        <v>9.831242604038353</v>
      </c>
      <c r="F26" s="6">
        <f t="shared" si="1"/>
        <v>18107.139210151003</v>
      </c>
      <c r="G26" s="6">
        <f t="shared" si="2"/>
        <v>1841.7955836745582</v>
      </c>
    </row>
    <row r="27" spans="1:7" ht="15" thickBot="1">
      <c r="A27" s="4">
        <v>43070</v>
      </c>
      <c r="B27" s="8">
        <v>5.112279269886837</v>
      </c>
      <c r="C27" s="8">
        <v>49.97799549768705</v>
      </c>
      <c r="D27" s="8">
        <v>92.08748797477288</v>
      </c>
      <c r="E27" s="8">
        <f t="shared" si="0"/>
        <v>9.776069118930064</v>
      </c>
      <c r="F27" s="8">
        <f t="shared" si="1"/>
        <v>18013.00029073163</v>
      </c>
      <c r="G27" s="8">
        <f t="shared" si="2"/>
        <v>1842.5606520980748</v>
      </c>
    </row>
    <row r="28" spans="1:7" ht="14.25">
      <c r="A28" s="2">
        <v>43101</v>
      </c>
      <c r="B28" s="5">
        <v>5.157727</v>
      </c>
      <c r="C28" s="5">
        <v>50.151544</v>
      </c>
      <c r="D28" s="5">
        <v>92.722752704</v>
      </c>
      <c r="E28" s="5">
        <f t="shared" si="0"/>
        <v>9.723574745231765</v>
      </c>
      <c r="F28" s="5">
        <f t="shared" si="1"/>
        <v>17977.444851966768</v>
      </c>
      <c r="G28" s="5">
        <f t="shared" si="2"/>
        <v>1848.8514073265621</v>
      </c>
    </row>
    <row r="29" spans="1:7" ht="14.25">
      <c r="A29" s="3">
        <v>43132</v>
      </c>
      <c r="B29" s="6">
        <v>5.191781</v>
      </c>
      <c r="C29" s="6">
        <v>50.477042</v>
      </c>
      <c r="D29" s="6">
        <v>93.0763617175</v>
      </c>
      <c r="E29" s="6">
        <f t="shared" si="0"/>
        <v>9.722490605824861</v>
      </c>
      <c r="F29" s="6">
        <f t="shared" si="1"/>
        <v>17927.636338570523</v>
      </c>
      <c r="G29" s="6">
        <f t="shared" si="2"/>
        <v>1843.9345498395091</v>
      </c>
    </row>
    <row r="30" spans="1:7" ht="14.25">
      <c r="A30" s="3">
        <v>43160</v>
      </c>
      <c r="B30" s="6">
        <v>5.234224</v>
      </c>
      <c r="C30" s="6">
        <v>50.823521</v>
      </c>
      <c r="D30" s="6">
        <v>93.811374035</v>
      </c>
      <c r="E30" s="6">
        <f t="shared" si="0"/>
        <v>9.70984829842972</v>
      </c>
      <c r="F30" s="6">
        <f t="shared" si="1"/>
        <v>17922.68997945063</v>
      </c>
      <c r="G30" s="6">
        <f t="shared" si="2"/>
        <v>1845.8259520232768</v>
      </c>
    </row>
    <row r="31" spans="1:7" ht="14.25">
      <c r="A31" s="3">
        <v>43191</v>
      </c>
      <c r="B31" s="6">
        <v>5.255013</v>
      </c>
      <c r="C31" s="6">
        <v>51.070399</v>
      </c>
      <c r="D31" s="6">
        <v>94.5344962095</v>
      </c>
      <c r="E31" s="6">
        <f t="shared" si="0"/>
        <v>9.718415349305511</v>
      </c>
      <c r="F31" s="6">
        <f t="shared" si="1"/>
        <v>17989.39340578225</v>
      </c>
      <c r="G31" s="6">
        <f t="shared" si="2"/>
        <v>1851.0624169883615</v>
      </c>
    </row>
    <row r="32" spans="1:7" ht="14.25">
      <c r="A32" s="3">
        <v>43221</v>
      </c>
      <c r="B32" s="6">
        <v>5.309962</v>
      </c>
      <c r="C32" s="6">
        <v>51.388648</v>
      </c>
      <c r="D32" s="6">
        <v>95.220701664</v>
      </c>
      <c r="E32" s="6">
        <f t="shared" si="0"/>
        <v>9.677780744946952</v>
      </c>
      <c r="F32" s="6">
        <f t="shared" si="1"/>
        <v>17932.46386019335</v>
      </c>
      <c r="G32" s="6">
        <f t="shared" si="2"/>
        <v>1852.9520695699173</v>
      </c>
    </row>
    <row r="33" spans="1:7" ht="14.25">
      <c r="A33" s="3">
        <v>43252</v>
      </c>
      <c r="B33" s="6">
        <v>5.354228</v>
      </c>
      <c r="C33" s="6">
        <v>51.696959</v>
      </c>
      <c r="D33" s="6">
        <v>95.3912619295</v>
      </c>
      <c r="E33" s="6">
        <f t="shared" si="0"/>
        <v>9.655352555027541</v>
      </c>
      <c r="F33" s="6">
        <f t="shared" si="1"/>
        <v>17816.062732012906</v>
      </c>
      <c r="G33" s="6">
        <f t="shared" si="2"/>
        <v>1845.2006418694762</v>
      </c>
    </row>
    <row r="34" spans="1:7" ht="14.25">
      <c r="A34" s="3">
        <v>43282</v>
      </c>
      <c r="B34" s="6">
        <v>5.397073</v>
      </c>
      <c r="C34" s="6">
        <v>52.066631</v>
      </c>
      <c r="D34" s="6">
        <v>96.648622283</v>
      </c>
      <c r="E34" s="6">
        <f t="shared" si="0"/>
        <v>9.647197842237821</v>
      </c>
      <c r="F34" s="6">
        <f t="shared" si="1"/>
        <v>17907.599597596694</v>
      </c>
      <c r="G34" s="6">
        <f t="shared" si="2"/>
        <v>1856.2488186147473</v>
      </c>
    </row>
    <row r="35" spans="1:7" ht="14.25">
      <c r="A35" s="3">
        <v>43313</v>
      </c>
      <c r="B35" s="6">
        <v>5.429908</v>
      </c>
      <c r="C35" s="6">
        <v>52.542293</v>
      </c>
      <c r="D35" s="6">
        <v>98.5103802015</v>
      </c>
      <c r="E35" s="6">
        <f aca="true" t="shared" si="3" ref="E35:E44">C35/B35</f>
        <v>9.676461000812537</v>
      </c>
      <c r="F35" s="6">
        <f aca="true" t="shared" si="4" ref="F35:F44">1000*D35/B35</f>
        <v>18142.18218826175</v>
      </c>
      <c r="G35" s="6">
        <f aca="true" t="shared" si="5" ref="G35:G44">F35/E35</f>
        <v>1874.8778284476466</v>
      </c>
    </row>
    <row r="36" spans="1:7" ht="14.25">
      <c r="A36" s="3">
        <v>43344</v>
      </c>
      <c r="B36" s="6">
        <v>5.468503</v>
      </c>
      <c r="C36" s="6">
        <v>52.618579</v>
      </c>
      <c r="D36" s="6">
        <v>98.8594850845</v>
      </c>
      <c r="E36" s="6">
        <f t="shared" si="3"/>
        <v>9.622117606957517</v>
      </c>
      <c r="F36" s="6">
        <f t="shared" si="4"/>
        <v>18077.979491736583</v>
      </c>
      <c r="G36" s="6">
        <f t="shared" si="5"/>
        <v>1878.794276913103</v>
      </c>
    </row>
    <row r="37" spans="1:7" ht="14.25">
      <c r="A37" s="3">
        <v>43374</v>
      </c>
      <c r="B37" s="6">
        <v>5.505616</v>
      </c>
      <c r="C37" s="6">
        <v>52.241557</v>
      </c>
      <c r="D37" s="6">
        <v>98.305186361</v>
      </c>
      <c r="E37" s="6">
        <f t="shared" si="3"/>
        <v>9.488776006172607</v>
      </c>
      <c r="F37" s="6">
        <f t="shared" si="4"/>
        <v>17855.438221808425</v>
      </c>
      <c r="G37" s="6">
        <f t="shared" si="5"/>
        <v>1881.7430414832393</v>
      </c>
    </row>
    <row r="38" spans="1:7" ht="14.25">
      <c r="A38" s="3">
        <v>43405</v>
      </c>
      <c r="B38" s="6">
        <v>5.566135</v>
      </c>
      <c r="C38" s="6">
        <v>52.512231</v>
      </c>
      <c r="D38" s="6">
        <v>101.769958009</v>
      </c>
      <c r="E38" s="6">
        <f t="shared" si="3"/>
        <v>9.434235964452892</v>
      </c>
      <c r="F38" s="6">
        <f t="shared" si="4"/>
        <v>18283.774649554853</v>
      </c>
      <c r="G38" s="6">
        <f t="shared" si="5"/>
        <v>1938.0238864541864</v>
      </c>
    </row>
    <row r="39" spans="1:7" ht="15" thickBot="1">
      <c r="A39" s="4">
        <v>43435</v>
      </c>
      <c r="B39" s="8">
        <v>5.610034</v>
      </c>
      <c r="C39" s="8">
        <v>52.279391</v>
      </c>
      <c r="D39" s="8">
        <v>101.6854458895</v>
      </c>
      <c r="E39" s="8">
        <f t="shared" si="3"/>
        <v>9.318908049398631</v>
      </c>
      <c r="F39" s="8">
        <f t="shared" si="4"/>
        <v>18125.63807804017</v>
      </c>
      <c r="G39" s="8">
        <f t="shared" si="5"/>
        <v>1945.0388373785763</v>
      </c>
    </row>
    <row r="40" spans="1:7" ht="14.25">
      <c r="A40" s="2">
        <v>43466</v>
      </c>
      <c r="B40" s="5">
        <v>5.644012</v>
      </c>
      <c r="C40" s="5">
        <v>52.206163</v>
      </c>
      <c r="D40" s="5">
        <v>101.7443859995</v>
      </c>
      <c r="E40" s="5">
        <f t="shared" si="3"/>
        <v>9.249832034375546</v>
      </c>
      <c r="F40" s="5">
        <f t="shared" si="4"/>
        <v>18026.961317498968</v>
      </c>
      <c r="G40" s="5">
        <f t="shared" si="5"/>
        <v>1948.8960718967223</v>
      </c>
    </row>
    <row r="41" spans="1:7" ht="14.25">
      <c r="A41" s="3">
        <v>43497</v>
      </c>
      <c r="B41" s="6">
        <v>5.641236</v>
      </c>
      <c r="C41" s="6">
        <v>52.099454</v>
      </c>
      <c r="D41" s="6">
        <v>102.013421378</v>
      </c>
      <c r="E41" s="6">
        <f t="shared" si="3"/>
        <v>9.235467901006091</v>
      </c>
      <c r="F41" s="6">
        <f t="shared" si="4"/>
        <v>18083.523075084962</v>
      </c>
      <c r="G41" s="6">
        <f t="shared" si="5"/>
        <v>1958.0516405795731</v>
      </c>
    </row>
    <row r="42" spans="1:7" ht="14.25">
      <c r="A42" s="3">
        <v>43525</v>
      </c>
      <c r="B42" s="6">
        <v>5.684491</v>
      </c>
      <c r="C42" s="6">
        <v>52.274062</v>
      </c>
      <c r="D42" s="6">
        <v>102.7186421</v>
      </c>
      <c r="E42" s="6">
        <f t="shared" si="3"/>
        <v>9.195909009267496</v>
      </c>
      <c r="F42" s="6">
        <f t="shared" si="4"/>
        <v>18069.98060160531</v>
      </c>
      <c r="G42" s="6">
        <f t="shared" si="5"/>
        <v>1965.0021094591805</v>
      </c>
    </row>
    <row r="43" spans="1:7" ht="14.25">
      <c r="A43" s="3">
        <v>43556</v>
      </c>
      <c r="B43" s="6">
        <v>5.70886</v>
      </c>
      <c r="C43" s="6">
        <v>52.088228</v>
      </c>
      <c r="D43" s="6">
        <v>101.523161306</v>
      </c>
      <c r="E43" s="6">
        <f t="shared" si="3"/>
        <v>9.124103236022604</v>
      </c>
      <c r="F43" s="6">
        <f t="shared" si="4"/>
        <v>17783.43860350403</v>
      </c>
      <c r="G43" s="6">
        <f t="shared" si="5"/>
        <v>1949.0615289504572</v>
      </c>
    </row>
    <row r="44" spans="1:7" ht="14.25">
      <c r="A44" s="3">
        <v>43586</v>
      </c>
      <c r="B44" s="6">
        <v>5.758303</v>
      </c>
      <c r="C44" s="6">
        <v>52.132717</v>
      </c>
      <c r="D44" s="6">
        <v>101.721434984</v>
      </c>
      <c r="E44" s="6">
        <f t="shared" si="3"/>
        <v>9.053486244124354</v>
      </c>
      <c r="F44" s="6">
        <f t="shared" si="4"/>
        <v>17665.175831143308</v>
      </c>
      <c r="G44" s="6">
        <f t="shared" si="5"/>
        <v>1951.2014880022464</v>
      </c>
    </row>
    <row r="45" spans="1:7" ht="14.25">
      <c r="A45" s="3">
        <v>43617</v>
      </c>
      <c r="B45" s="6">
        <v>5.818984</v>
      </c>
      <c r="C45" s="6">
        <v>52.332097</v>
      </c>
      <c r="D45" s="6">
        <v>103.0480528165</v>
      </c>
      <c r="E45" s="6">
        <f aca="true" t="shared" si="6" ref="E45:E50">C45/B45</f>
        <v>8.9933392152307</v>
      </c>
      <c r="F45" s="6">
        <f aca="true" t="shared" si="7" ref="F45:F50">1000*D45/B45</f>
        <v>17708.942457394623</v>
      </c>
      <c r="G45" s="6">
        <f aca="true" t="shared" si="8" ref="G45:G50">F45/E45</f>
        <v>1969.1175917620883</v>
      </c>
    </row>
    <row r="46" spans="1:7" ht="14.25">
      <c r="A46" s="3">
        <v>43647</v>
      </c>
      <c r="B46" s="6">
        <v>5.854782</v>
      </c>
      <c r="C46" s="6">
        <v>52.394086</v>
      </c>
      <c r="D46" s="6">
        <v>103.474941068</v>
      </c>
      <c r="E46" s="6">
        <f t="shared" si="6"/>
        <v>8.948938833247762</v>
      </c>
      <c r="F46" s="6">
        <f t="shared" si="7"/>
        <v>17673.577097832163</v>
      </c>
      <c r="G46" s="6">
        <f t="shared" si="8"/>
        <v>1974.9355121492144</v>
      </c>
    </row>
    <row r="47" spans="1:7" ht="14.25">
      <c r="A47" s="3">
        <v>43678</v>
      </c>
      <c r="B47" s="6">
        <v>5.956825</v>
      </c>
      <c r="C47" s="6">
        <v>53.553351</v>
      </c>
      <c r="D47" s="6">
        <v>107.6440100425</v>
      </c>
      <c r="E47" s="6">
        <f t="shared" si="6"/>
        <v>8.99025084671784</v>
      </c>
      <c r="F47" s="6">
        <f t="shared" si="7"/>
        <v>18070.70210095143</v>
      </c>
      <c r="G47" s="6">
        <f t="shared" si="8"/>
        <v>2010.033135788272</v>
      </c>
    </row>
    <row r="48" spans="1:7" ht="14.25">
      <c r="A48" s="3">
        <v>43709</v>
      </c>
      <c r="B48" s="6">
        <v>5.979963</v>
      </c>
      <c r="C48" s="6">
        <v>53.548115</v>
      </c>
      <c r="D48" s="6">
        <v>107.4118170665</v>
      </c>
      <c r="E48" s="6">
        <f t="shared" si="6"/>
        <v>8.954589685588356</v>
      </c>
      <c r="F48" s="6">
        <f t="shared" si="7"/>
        <v>17961.95345464512</v>
      </c>
      <c r="G48" s="6">
        <f t="shared" si="8"/>
        <v>2005.8935233574514</v>
      </c>
    </row>
    <row r="49" spans="1:7" ht="14.25">
      <c r="A49" s="3">
        <v>43739</v>
      </c>
      <c r="B49" s="6">
        <v>6.006227</v>
      </c>
      <c r="C49" s="6">
        <v>53.546774</v>
      </c>
      <c r="D49" s="6">
        <v>107.516692746</v>
      </c>
      <c r="E49" s="6">
        <f t="shared" si="6"/>
        <v>8.915209831396648</v>
      </c>
      <c r="F49" s="6">
        <f t="shared" si="7"/>
        <v>17900.870670722237</v>
      </c>
      <c r="G49" s="6">
        <f t="shared" si="8"/>
        <v>2007.9023387291272</v>
      </c>
    </row>
    <row r="50" spans="1:7" ht="14.25">
      <c r="A50" s="3">
        <v>43770</v>
      </c>
      <c r="B50" s="6">
        <v>6.045328</v>
      </c>
      <c r="C50" s="6">
        <v>53.121781</v>
      </c>
      <c r="D50" s="6">
        <v>106.9319534085</v>
      </c>
      <c r="E50" s="6">
        <f t="shared" si="6"/>
        <v>8.787245456325943</v>
      </c>
      <c r="F50" s="6">
        <f t="shared" si="7"/>
        <v>17688.362551792063</v>
      </c>
      <c r="G50" s="6">
        <f t="shared" si="8"/>
        <v>2012.9587411329453</v>
      </c>
    </row>
    <row r="51" spans="1:7" ht="15" thickBot="1">
      <c r="A51" s="4">
        <v>43800</v>
      </c>
      <c r="B51" s="8">
        <v>6.143333</v>
      </c>
      <c r="C51" s="8">
        <v>53.974277</v>
      </c>
      <c r="D51" s="8">
        <v>115.772967275</v>
      </c>
      <c r="E51" s="8">
        <f aca="true" t="shared" si="9" ref="E51:E61">C51/B51</f>
        <v>8.78582961398967</v>
      </c>
      <c r="F51" s="8">
        <f aca="true" t="shared" si="10" ref="F51:F61">1000*D51/B51</f>
        <v>18845.302261003922</v>
      </c>
      <c r="G51" s="8">
        <f aca="true" t="shared" si="11" ref="G51:G61">F51/E51</f>
        <v>2144.9655967601016</v>
      </c>
    </row>
    <row r="52" spans="1:11" ht="14.25">
      <c r="A52" s="2">
        <v>43831</v>
      </c>
      <c r="B52" s="5">
        <v>6.20082</v>
      </c>
      <c r="C52" s="5">
        <v>54.663742</v>
      </c>
      <c r="D52" s="5">
        <v>118.3837611366</v>
      </c>
      <c r="E52" s="5">
        <f t="shared" si="9"/>
        <v>8.815566650862305</v>
      </c>
      <c r="F52" s="6">
        <f t="shared" si="10"/>
        <v>19091.63</v>
      </c>
      <c r="G52" s="5">
        <f t="shared" si="11"/>
        <v>2165.6724696344427</v>
      </c>
      <c r="I52" s="14"/>
      <c r="K52" s="15"/>
    </row>
    <row r="53" spans="1:7" ht="14.25">
      <c r="A53" s="3">
        <v>43862</v>
      </c>
      <c r="B53" s="6">
        <v>6.161097</v>
      </c>
      <c r="C53" s="6">
        <v>53.496696</v>
      </c>
      <c r="D53" s="6">
        <v>114.905529887445</v>
      </c>
      <c r="E53" s="6">
        <f t="shared" si="9"/>
        <v>8.682982267605915</v>
      </c>
      <c r="F53" s="6">
        <f t="shared" si="10"/>
        <v>18650.173806295374</v>
      </c>
      <c r="G53" s="6">
        <f t="shared" si="11"/>
        <v>2147.899561637321</v>
      </c>
    </row>
    <row r="54" spans="1:12" ht="14.25">
      <c r="A54" s="3">
        <v>43891</v>
      </c>
      <c r="B54" s="6">
        <v>6.21733</v>
      </c>
      <c r="C54" s="6">
        <v>53.304126</v>
      </c>
      <c r="D54" s="6">
        <v>115.282787722289</v>
      </c>
      <c r="E54" s="6">
        <f t="shared" si="9"/>
        <v>8.57347543077173</v>
      </c>
      <c r="F54" s="6">
        <f t="shared" si="10"/>
        <v>18542.169664838282</v>
      </c>
      <c r="G54" s="6">
        <f t="shared" si="11"/>
        <v>2162.736665493568</v>
      </c>
      <c r="J54" s="16"/>
      <c r="L54" s="15"/>
    </row>
    <row r="55" spans="1:7" ht="14.25">
      <c r="A55" s="3">
        <v>43922</v>
      </c>
      <c r="B55" s="6">
        <v>6.148561</v>
      </c>
      <c r="C55" s="6">
        <v>52.774293</v>
      </c>
      <c r="D55" s="6">
        <v>114.56092636806</v>
      </c>
      <c r="E55" s="6">
        <f t="shared" si="9"/>
        <v>8.583194181532882</v>
      </c>
      <c r="F55" s="6">
        <f t="shared" si="10"/>
        <v>18632.15252610489</v>
      </c>
      <c r="G55" s="6">
        <f t="shared" si="11"/>
        <v>2170.7714088762878</v>
      </c>
    </row>
    <row r="56" spans="1:7" ht="14.25">
      <c r="A56" s="3">
        <v>43952</v>
      </c>
      <c r="B56" s="6">
        <v>6.065154</v>
      </c>
      <c r="C56" s="6">
        <v>52.058916</v>
      </c>
      <c r="D56" s="6">
        <v>113.24866319047</v>
      </c>
      <c r="E56" s="6">
        <f t="shared" si="9"/>
        <v>8.583280160734585</v>
      </c>
      <c r="F56" s="6">
        <f t="shared" si="10"/>
        <v>18672.017757582085</v>
      </c>
      <c r="G56" s="6">
        <f t="shared" si="11"/>
        <v>2175.3941858964176</v>
      </c>
    </row>
    <row r="57" spans="1:7" ht="14.25">
      <c r="A57" s="3">
        <v>43983</v>
      </c>
      <c r="B57" s="6">
        <v>5.940089</v>
      </c>
      <c r="C57" s="6">
        <v>51.180763</v>
      </c>
      <c r="D57" s="6">
        <v>111.97071743893</v>
      </c>
      <c r="E57" s="6">
        <f t="shared" si="9"/>
        <v>8.616160969978733</v>
      </c>
      <c r="F57" s="6">
        <f t="shared" si="10"/>
        <v>18850.006698372697</v>
      </c>
      <c r="G57" s="6">
        <f t="shared" si="11"/>
        <v>2187.7500622436983</v>
      </c>
    </row>
    <row r="58" spans="1:7" ht="14.25">
      <c r="A58" s="3">
        <v>44013</v>
      </c>
      <c r="B58" s="6">
        <v>5.869219</v>
      </c>
      <c r="C58" s="6">
        <v>50.460008</v>
      </c>
      <c r="D58" s="6">
        <v>110.90868259325</v>
      </c>
      <c r="E58" s="6">
        <f t="shared" si="9"/>
        <v>8.597397370927887</v>
      </c>
      <c r="F58" s="6">
        <f t="shared" si="10"/>
        <v>18896.66795416051</v>
      </c>
      <c r="G58" s="6">
        <f t="shared" si="11"/>
        <v>2197.952140500057</v>
      </c>
    </row>
    <row r="59" spans="1:7" ht="14.25">
      <c r="A59" s="3">
        <v>44044</v>
      </c>
      <c r="B59" s="6">
        <v>5.853888</v>
      </c>
      <c r="C59" s="6">
        <v>49.812875</v>
      </c>
      <c r="D59" s="6">
        <v>109.979562004529</v>
      </c>
      <c r="E59" s="6">
        <f t="shared" si="9"/>
        <v>8.509365912022915</v>
      </c>
      <c r="F59" s="6">
        <f t="shared" si="10"/>
        <v>18787.43870817634</v>
      </c>
      <c r="G59" s="6">
        <f t="shared" si="11"/>
        <v>2207.8541341877776</v>
      </c>
    </row>
    <row r="60" spans="1:7" ht="14.25">
      <c r="A60" s="3">
        <v>44075</v>
      </c>
      <c r="B60" s="6">
        <v>5.833494</v>
      </c>
      <c r="C60" s="6">
        <v>49.144063</v>
      </c>
      <c r="D60" s="6">
        <v>108.8170389754</v>
      </c>
      <c r="E60" s="6">
        <f t="shared" si="9"/>
        <v>8.424464480464025</v>
      </c>
      <c r="F60" s="6">
        <f t="shared" si="10"/>
        <v>18653.83575870653</v>
      </c>
      <c r="G60" s="6">
        <f t="shared" si="11"/>
        <v>2214.245879006788</v>
      </c>
    </row>
    <row r="61" spans="1:7" ht="14.25">
      <c r="A61" s="3">
        <v>44105</v>
      </c>
      <c r="B61" s="6">
        <v>5.819334</v>
      </c>
      <c r="C61" s="6">
        <v>48.600715</v>
      </c>
      <c r="D61" s="6">
        <v>108.0862479991</v>
      </c>
      <c r="E61" s="6">
        <f t="shared" si="9"/>
        <v>8.351594014022911</v>
      </c>
      <c r="F61" s="6">
        <f t="shared" si="10"/>
        <v>18573.645712567795</v>
      </c>
      <c r="G61" s="6">
        <f t="shared" si="11"/>
        <v>2223.964153595271</v>
      </c>
    </row>
    <row r="62" spans="1:7" ht="14.25">
      <c r="A62" s="3">
        <v>44136</v>
      </c>
      <c r="B62" s="6">
        <v>5.817432</v>
      </c>
      <c r="C62" s="6">
        <v>48.169164</v>
      </c>
      <c r="D62" s="6">
        <v>107.5232959599</v>
      </c>
      <c r="E62" s="6">
        <f aca="true" t="shared" si="12" ref="E62:E68">C62/B62</f>
        <v>8.280142165821621</v>
      </c>
      <c r="F62" s="6">
        <f aca="true" t="shared" si="13" ref="F62:F68">1000*D62/B62</f>
        <v>18482.948483093573</v>
      </c>
      <c r="G62" s="6">
        <f aca="true" t="shared" si="14" ref="G62:G68">F62/E62</f>
        <v>2232.201828537028</v>
      </c>
    </row>
    <row r="63" spans="1:7" ht="15" thickBot="1">
      <c r="A63" s="4">
        <v>44166</v>
      </c>
      <c r="B63" s="8">
        <v>5.785677</v>
      </c>
      <c r="C63" s="8">
        <v>47.423853</v>
      </c>
      <c r="D63" s="8">
        <v>105.85848666392</v>
      </c>
      <c r="E63" s="8">
        <f t="shared" si="12"/>
        <v>8.196768156950345</v>
      </c>
      <c r="F63" s="8">
        <f t="shared" si="13"/>
        <v>18296.646470917753</v>
      </c>
      <c r="G63" s="8">
        <f t="shared" si="14"/>
        <v>2232.1781122238212</v>
      </c>
    </row>
    <row r="64" spans="1:7" ht="14.25">
      <c r="A64" s="2">
        <v>44197</v>
      </c>
      <c r="B64" s="5">
        <v>5.837466</v>
      </c>
      <c r="C64" s="5">
        <v>47.609858</v>
      </c>
      <c r="D64" s="5">
        <v>107.23169325592</v>
      </c>
      <c r="E64" s="5">
        <f t="shared" si="12"/>
        <v>8.15591182886547</v>
      </c>
      <c r="F64" s="6">
        <f t="shared" si="13"/>
        <v>18369.561939362047</v>
      </c>
      <c r="G64" s="5">
        <f t="shared" si="14"/>
        <v>2252.3002117737888</v>
      </c>
    </row>
    <row r="65" spans="1:14" ht="14.25">
      <c r="A65" s="3">
        <v>44228</v>
      </c>
      <c r="B65" s="6">
        <v>5.851687</v>
      </c>
      <c r="C65" s="6">
        <v>47.030424</v>
      </c>
      <c r="D65" s="6">
        <v>106.41515040416</v>
      </c>
      <c r="E65" s="6">
        <f t="shared" si="12"/>
        <v>8.037071019006996</v>
      </c>
      <c r="F65" s="6">
        <f t="shared" si="13"/>
        <v>18185.379772390424</v>
      </c>
      <c r="G65" s="6">
        <f t="shared" si="14"/>
        <v>2262.6874553408243</v>
      </c>
      <c r="I65" s="16"/>
      <c r="J65" s="16"/>
      <c r="K65" s="15"/>
      <c r="L65" s="15"/>
      <c r="M65" s="27"/>
      <c r="N65" s="28"/>
    </row>
    <row r="66" spans="1:7" ht="14.25">
      <c r="A66" s="3">
        <v>44256</v>
      </c>
      <c r="B66" s="6">
        <v>5.905111</v>
      </c>
      <c r="C66" s="6">
        <v>46.733959</v>
      </c>
      <c r="D66" s="6">
        <v>105.69520691348</v>
      </c>
      <c r="E66" s="6">
        <f t="shared" si="12"/>
        <v>7.914154196254736</v>
      </c>
      <c r="F66" s="6">
        <f t="shared" si="13"/>
        <v>17898.936516769965</v>
      </c>
      <c r="G66" s="6">
        <f t="shared" si="14"/>
        <v>2261.6360602678665</v>
      </c>
    </row>
    <row r="67" spans="1:7" ht="14.25">
      <c r="A67" s="3">
        <v>44287</v>
      </c>
      <c r="B67" s="6">
        <v>5.932194</v>
      </c>
      <c r="C67" s="6">
        <v>46.367673</v>
      </c>
      <c r="D67" s="6">
        <v>104.96262132118</v>
      </c>
      <c r="E67" s="6">
        <f t="shared" si="12"/>
        <v>7.816277249193132</v>
      </c>
      <c r="F67" s="6">
        <f t="shared" si="13"/>
        <v>17693.72702935541</v>
      </c>
      <c r="G67" s="6">
        <f t="shared" si="14"/>
        <v>2263.702586954924</v>
      </c>
    </row>
    <row r="68" spans="1:7" ht="14.25">
      <c r="A68" s="3">
        <v>44317</v>
      </c>
      <c r="B68" s="6">
        <v>5.91532</v>
      </c>
      <c r="C68" s="6">
        <v>45.848359</v>
      </c>
      <c r="D68" s="6">
        <v>104.0149536816</v>
      </c>
      <c r="E68" s="6">
        <f t="shared" si="12"/>
        <v>7.750782544308676</v>
      </c>
      <c r="F68" s="6">
        <f t="shared" si="13"/>
        <v>17583.99438772543</v>
      </c>
      <c r="G68" s="6">
        <f t="shared" si="14"/>
        <v>2268.673425838425</v>
      </c>
    </row>
    <row r="69" spans="1:7" ht="14.25">
      <c r="A69" s="3">
        <v>44348</v>
      </c>
      <c r="B69" s="6"/>
      <c r="C69" s="6"/>
      <c r="D69" s="6"/>
      <c r="E69" s="6"/>
      <c r="F69" s="6"/>
      <c r="G69" s="6"/>
    </row>
    <row r="70" spans="1:7" ht="14.25">
      <c r="A70" s="3">
        <v>44378</v>
      </c>
      <c r="B70" s="6"/>
      <c r="C70" s="6"/>
      <c r="D70" s="6"/>
      <c r="E70" s="6"/>
      <c r="F70" s="6"/>
      <c r="G70" s="6"/>
    </row>
    <row r="71" spans="1:7" ht="14.25">
      <c r="A71" s="3">
        <v>44409</v>
      </c>
      <c r="B71" s="6"/>
      <c r="C71" s="6"/>
      <c r="D71" s="6"/>
      <c r="E71" s="6"/>
      <c r="F71" s="6"/>
      <c r="G71" s="6"/>
    </row>
    <row r="72" spans="1:7" ht="14.25">
      <c r="A72" s="3">
        <v>44440</v>
      </c>
      <c r="B72" s="6"/>
      <c r="C72" s="6"/>
      <c r="D72" s="6"/>
      <c r="E72" s="6"/>
      <c r="F72" s="6"/>
      <c r="G72" s="6"/>
    </row>
    <row r="73" spans="1:7" ht="14.25">
      <c r="A73" s="3">
        <v>44470</v>
      </c>
      <c r="B73" s="6"/>
      <c r="C73" s="6"/>
      <c r="D73" s="6"/>
      <c r="E73" s="6"/>
      <c r="F73" s="6"/>
      <c r="G73" s="6"/>
    </row>
    <row r="74" spans="1:7" ht="14.25">
      <c r="A74" s="3">
        <v>44501</v>
      </c>
      <c r="B74" s="6"/>
      <c r="C74" s="6"/>
      <c r="D74" s="6"/>
      <c r="E74" s="6"/>
      <c r="F74" s="6"/>
      <c r="G74" s="6"/>
    </row>
    <row r="75" spans="1:7" ht="15" thickBot="1">
      <c r="A75" s="4">
        <v>44531</v>
      </c>
      <c r="B75" s="8"/>
      <c r="C75" s="8"/>
      <c r="D75" s="8"/>
      <c r="E75" s="8"/>
      <c r="F75" s="8"/>
      <c r="G75" s="8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51" sqref="H51"/>
    </sheetView>
  </sheetViews>
  <sheetFormatPr defaultColWidth="9.140625" defaultRowHeight="15"/>
  <cols>
    <col min="1" max="1" width="16.28125" style="1" customWidth="1"/>
    <col min="2" max="2" width="15.7109375" style="1" bestFit="1" customWidth="1"/>
    <col min="3" max="6" width="16.28125" style="1" customWidth="1"/>
    <col min="7" max="7" width="13.28125" style="1" bestFit="1" customWidth="1"/>
    <col min="8" max="8" width="11.140625" style="1" bestFit="1" customWidth="1"/>
    <col min="9" max="9" width="10.140625" style="1" bestFit="1" customWidth="1"/>
    <col min="10" max="11" width="9.140625" style="1" customWidth="1"/>
    <col min="12" max="12" width="13.8515625" style="1" customWidth="1"/>
    <col min="13" max="16384" width="9.140625" style="1" customWidth="1"/>
  </cols>
  <sheetData>
    <row r="1" spans="1:6" ht="14.25">
      <c r="A1" s="31" t="s">
        <v>9</v>
      </c>
      <c r="B1" s="31"/>
      <c r="C1" s="31"/>
      <c r="D1" s="31"/>
      <c r="E1" s="31"/>
      <c r="F1" s="31"/>
    </row>
    <row r="2" ht="15" thickBot="1"/>
    <row r="3" spans="1:6" ht="58.5" customHeight="1" thickBot="1">
      <c r="A3" s="9" t="s">
        <v>0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</row>
    <row r="4" spans="1:6" ht="14.25">
      <c r="A4" s="2">
        <v>43101</v>
      </c>
      <c r="B4" s="12">
        <v>0.4255320221485162</v>
      </c>
      <c r="C4" s="12">
        <v>0.47886578719656936</v>
      </c>
      <c r="D4" s="12">
        <v>0.085081858733508</v>
      </c>
      <c r="E4" s="12">
        <v>0.006118005082471407</v>
      </c>
      <c r="F4" s="12">
        <v>0.004402326838935058</v>
      </c>
    </row>
    <row r="5" spans="1:6" ht="14.25">
      <c r="A5" s="3">
        <v>43132</v>
      </c>
      <c r="B5" s="11">
        <v>0.4249416529703391</v>
      </c>
      <c r="C5" s="11">
        <v>0.479628089089274</v>
      </c>
      <c r="D5" s="11">
        <v>0.08489129260267333</v>
      </c>
      <c r="E5" s="11">
        <v>0.006147023535854074</v>
      </c>
      <c r="F5" s="11">
        <v>0.004391941801859516</v>
      </c>
    </row>
    <row r="6" spans="1:6" ht="14.25">
      <c r="A6" s="3">
        <v>43160</v>
      </c>
      <c r="B6" s="11">
        <v>0.4241436744014012</v>
      </c>
      <c r="C6" s="11">
        <v>0.480608013718939</v>
      </c>
      <c r="D6" s="11">
        <v>0.08470615701582508</v>
      </c>
      <c r="E6" s="11">
        <v>0.0061523924081200955</v>
      </c>
      <c r="F6" s="11">
        <v>0.0043897624557145435</v>
      </c>
    </row>
    <row r="7" spans="1:6" ht="14.25">
      <c r="A7" s="3">
        <v>43191</v>
      </c>
      <c r="B7" s="11">
        <v>0.42429638137907555</v>
      </c>
      <c r="C7" s="11">
        <v>0.480596717838757</v>
      </c>
      <c r="D7" s="11">
        <v>0.08460207424796094</v>
      </c>
      <c r="E7" s="11">
        <v>0.006146511911578525</v>
      </c>
      <c r="F7" s="11">
        <v>0.0043583146226279556</v>
      </c>
    </row>
    <row r="8" spans="1:6" ht="14.25">
      <c r="A8" s="3">
        <v>43221</v>
      </c>
      <c r="B8" s="11">
        <v>0.42336818982885377</v>
      </c>
      <c r="C8" s="11">
        <v>0.4816290587390268</v>
      </c>
      <c r="D8" s="11">
        <v>0.08450719609669523</v>
      </c>
      <c r="E8" s="11">
        <v>0.006149573198452268</v>
      </c>
      <c r="F8" s="11">
        <v>0.004345982136971978</v>
      </c>
    </row>
    <row r="9" spans="1:6" ht="14.25">
      <c r="A9" s="3">
        <v>43252</v>
      </c>
      <c r="B9" s="11">
        <v>0.42257576629161103</v>
      </c>
      <c r="C9" s="11">
        <v>0.4827510147121116</v>
      </c>
      <c r="D9" s="11">
        <v>0.0841667556928842</v>
      </c>
      <c r="E9" s="11">
        <v>0.0061583107779496875</v>
      </c>
      <c r="F9" s="11">
        <v>0.004348152525443444</v>
      </c>
    </row>
    <row r="10" spans="1:6" ht="14.25">
      <c r="A10" s="3">
        <v>43282</v>
      </c>
      <c r="B10" s="11">
        <v>0.4213305990117236</v>
      </c>
      <c r="C10" s="11">
        <v>0.4842724936275644</v>
      </c>
      <c r="D10" s="11">
        <v>0.08386045547280906</v>
      </c>
      <c r="E10" s="11">
        <v>0.0061642671870474975</v>
      </c>
      <c r="F10" s="11">
        <v>0.004372184700855445</v>
      </c>
    </row>
    <row r="11" spans="1:6" ht="14.25">
      <c r="A11" s="3">
        <v>43313</v>
      </c>
      <c r="B11" s="11">
        <v>0.42004100253632287</v>
      </c>
      <c r="C11" s="11">
        <v>0.48591431015037456</v>
      </c>
      <c r="D11" s="11">
        <v>0.08351209633754383</v>
      </c>
      <c r="E11" s="11">
        <v>0.006151485439532309</v>
      </c>
      <c r="F11" s="11">
        <v>0.004381105536226396</v>
      </c>
    </row>
    <row r="12" spans="1:6" ht="14.25">
      <c r="A12" s="3">
        <v>43344</v>
      </c>
      <c r="B12" s="11">
        <v>0.4190280228428146</v>
      </c>
      <c r="C12" s="11">
        <v>0.48706016984904277</v>
      </c>
      <c r="D12" s="11">
        <v>0.08332426625714569</v>
      </c>
      <c r="E12" s="11">
        <v>0.006170427263183361</v>
      </c>
      <c r="F12" s="11">
        <v>0.004417113787813593</v>
      </c>
    </row>
    <row r="13" spans="1:6" ht="14.25">
      <c r="A13" s="3">
        <v>43374</v>
      </c>
      <c r="B13" s="11">
        <v>0.41856297278996574</v>
      </c>
      <c r="C13" s="11">
        <v>0.4875590669599914</v>
      </c>
      <c r="D13" s="11">
        <v>0.0832326482631553</v>
      </c>
      <c r="E13" s="11">
        <v>0.006190224672407229</v>
      </c>
      <c r="F13" s="11">
        <v>0.004455087314480342</v>
      </c>
    </row>
    <row r="14" spans="1:6" ht="14.25">
      <c r="A14" s="3">
        <v>43405</v>
      </c>
      <c r="B14" s="11">
        <v>0.41797548927577216</v>
      </c>
      <c r="C14" s="11">
        <v>0.48798906242841755</v>
      </c>
      <c r="D14" s="11">
        <v>0.08308027024137934</v>
      </c>
      <c r="E14" s="11">
        <v>0.00647289366858691</v>
      </c>
      <c r="F14" s="11">
        <v>0.004482284385844037</v>
      </c>
    </row>
    <row r="15" spans="1:6" ht="15" thickBot="1">
      <c r="A15" s="4">
        <v>43435</v>
      </c>
      <c r="B15" s="13">
        <v>0.41684471074506857</v>
      </c>
      <c r="C15" s="13">
        <v>0.48878046015407395</v>
      </c>
      <c r="D15" s="13">
        <v>0.08306259819459205</v>
      </c>
      <c r="E15" s="13">
        <v>0.006773042730222312</v>
      </c>
      <c r="F15" s="13">
        <v>0.00453918817604314</v>
      </c>
    </row>
    <row r="16" spans="1:6" ht="14.25">
      <c r="A16" s="2">
        <v>43466</v>
      </c>
      <c r="B16" s="12">
        <v>0.41643922798179733</v>
      </c>
      <c r="C16" s="12">
        <v>0.48882213574315575</v>
      </c>
      <c r="D16" s="12">
        <v>0.08307282124843109</v>
      </c>
      <c r="E16" s="12">
        <v>0.007080778708479004</v>
      </c>
      <c r="F16" s="12">
        <v>0.0045850363181368144</v>
      </c>
    </row>
    <row r="17" spans="1:6" ht="14.25">
      <c r="A17" s="3">
        <v>43497</v>
      </c>
      <c r="B17" s="11">
        <v>0.4159290623544202</v>
      </c>
      <c r="C17" s="11">
        <v>0.4894726971181493</v>
      </c>
      <c r="D17" s="11">
        <v>0.08296266988298309</v>
      </c>
      <c r="E17" s="11">
        <v>0.007044378217823186</v>
      </c>
      <c r="F17" s="11">
        <v>0.004591192426624236</v>
      </c>
    </row>
    <row r="18" spans="1:6" ht="14.25">
      <c r="A18" s="3">
        <v>43525</v>
      </c>
      <c r="B18" s="11">
        <v>0.41544722297915504</v>
      </c>
      <c r="C18" s="11">
        <v>0.48981113700417506</v>
      </c>
      <c r="D18" s="11">
        <v>0.08297312811296562</v>
      </c>
      <c r="E18" s="11">
        <v>0.0071542025486538725</v>
      </c>
      <c r="F18" s="11">
        <v>0.004614309355050435</v>
      </c>
    </row>
    <row r="19" spans="1:6" ht="14.25">
      <c r="A19" s="3">
        <v>43556</v>
      </c>
      <c r="B19" s="11">
        <v>0.4149930108638152</v>
      </c>
      <c r="C19" s="11">
        <v>0.49037934018350426</v>
      </c>
      <c r="D19" s="11">
        <v>0.08280234582736308</v>
      </c>
      <c r="E19" s="11">
        <v>0.0072014377651580174</v>
      </c>
      <c r="F19" s="11">
        <v>0.004623865360159471</v>
      </c>
    </row>
    <row r="20" spans="1:6" ht="14.25">
      <c r="A20" s="3">
        <v>43586</v>
      </c>
      <c r="B20" s="11">
        <v>0.413523741282805</v>
      </c>
      <c r="C20" s="11">
        <v>0.49206128958479606</v>
      </c>
      <c r="D20" s="11">
        <v>0.0825807533921018</v>
      </c>
      <c r="E20" s="11">
        <v>0.007202469199693034</v>
      </c>
      <c r="F20" s="11">
        <v>0.004631746540604063</v>
      </c>
    </row>
    <row r="21" spans="1:12" ht="14.25">
      <c r="A21" s="3">
        <v>43617</v>
      </c>
      <c r="B21" s="11">
        <v>0.4127937110670866</v>
      </c>
      <c r="C21" s="11">
        <v>0.4925696650824268</v>
      </c>
      <c r="D21" s="11">
        <v>0.08243380631395446</v>
      </c>
      <c r="E21" s="11">
        <v>0.007599436602678406</v>
      </c>
      <c r="F21" s="11">
        <v>0.004603380933853745</v>
      </c>
      <c r="J21" s="14"/>
      <c r="L21" s="15"/>
    </row>
    <row r="22" spans="1:6" ht="14.25">
      <c r="A22" s="3">
        <v>43647</v>
      </c>
      <c r="B22" s="11">
        <v>0.4117840766744176</v>
      </c>
      <c r="C22" s="11">
        <v>0.4941439322591345</v>
      </c>
      <c r="D22" s="11">
        <v>0.0822105759018867</v>
      </c>
      <c r="E22" s="11">
        <v>0.0072501418498587995</v>
      </c>
      <c r="F22" s="11">
        <v>0.004611273314702409</v>
      </c>
    </row>
    <row r="23" spans="1:6" ht="14.25">
      <c r="A23" s="3">
        <v>43678</v>
      </c>
      <c r="B23" s="11">
        <v>0.4099924036714189</v>
      </c>
      <c r="C23" s="11">
        <v>0.4957693066356658</v>
      </c>
      <c r="D23" s="11">
        <v>0.08224683451335234</v>
      </c>
      <c r="E23" s="11">
        <v>0.007167408812580527</v>
      </c>
      <c r="F23" s="11">
        <v>0.004824046366982411</v>
      </c>
    </row>
    <row r="24" spans="1:6" ht="14.25">
      <c r="A24" s="3">
        <v>43709</v>
      </c>
      <c r="B24" s="11">
        <v>0.40859767861439944</v>
      </c>
      <c r="C24" s="11">
        <v>0.497179999274243</v>
      </c>
      <c r="D24" s="11">
        <v>0.0821653913243276</v>
      </c>
      <c r="E24" s="11">
        <v>0.007221282138367746</v>
      </c>
      <c r="F24" s="11">
        <v>0.004835648648662208</v>
      </c>
    </row>
    <row r="25" spans="1:6" ht="14.25">
      <c r="A25" s="3">
        <v>43739</v>
      </c>
      <c r="B25" s="11">
        <v>0.4076131321709952</v>
      </c>
      <c r="C25" s="11">
        <v>0.49837776694087654</v>
      </c>
      <c r="D25" s="11">
        <v>0.08200772298482892</v>
      </c>
      <c r="E25" s="11">
        <v>0.00715873709068938</v>
      </c>
      <c r="F25" s="11">
        <v>0.00484264081260998</v>
      </c>
    </row>
    <row r="26" spans="1:6" ht="14.25">
      <c r="A26" s="3">
        <v>43770</v>
      </c>
      <c r="B26" s="11">
        <v>0.40714168031908277</v>
      </c>
      <c r="C26" s="11">
        <v>0.4988996461399613</v>
      </c>
      <c r="D26" s="11">
        <v>0.0819709038120016</v>
      </c>
      <c r="E26" s="11">
        <v>0.007172150129819259</v>
      </c>
      <c r="F26" s="11">
        <v>0.004815619599135067</v>
      </c>
    </row>
    <row r="27" spans="1:6" ht="15" thickBot="1">
      <c r="A27" s="4">
        <v>43800</v>
      </c>
      <c r="B27" s="13">
        <v>0.4043988824958699</v>
      </c>
      <c r="C27" s="13">
        <v>0.5018214054162455</v>
      </c>
      <c r="D27" s="13">
        <v>0.08182659152613085</v>
      </c>
      <c r="E27" s="13">
        <v>0.0071202391275224704</v>
      </c>
      <c r="F27" s="13">
        <v>0.004832881434231218</v>
      </c>
    </row>
    <row r="28" spans="1:12" ht="14.25">
      <c r="A28" s="2">
        <v>43831</v>
      </c>
      <c r="B28" s="12">
        <v>0.4040528510745353</v>
      </c>
      <c r="C28" s="12">
        <v>0.5019989291738834</v>
      </c>
      <c r="D28" s="12">
        <v>0.08171322502507733</v>
      </c>
      <c r="E28" s="12">
        <v>0.00740918136633542</v>
      </c>
      <c r="F28" s="12">
        <v>0.004825813360168494</v>
      </c>
      <c r="H28" s="17"/>
      <c r="I28" s="17"/>
      <c r="J28" s="17"/>
      <c r="K28" s="17"/>
      <c r="L28" s="17"/>
    </row>
    <row r="29" spans="1:6" ht="14.25">
      <c r="A29" s="3">
        <v>43862</v>
      </c>
      <c r="B29" s="11">
        <v>0.40355329578482535</v>
      </c>
      <c r="C29" s="11">
        <v>0.5025885812218182</v>
      </c>
      <c r="D29" s="11">
        <v>0.08159423557200933</v>
      </c>
      <c r="E29" s="11">
        <v>0.007447050419754794</v>
      </c>
      <c r="F29" s="11">
        <v>0.004816837001592411</v>
      </c>
    </row>
    <row r="30" spans="1:6" ht="14.25">
      <c r="A30" s="3">
        <v>43891</v>
      </c>
      <c r="B30" s="11">
        <v>0.4022734839553313</v>
      </c>
      <c r="C30" s="11">
        <v>0.5029559312437976</v>
      </c>
      <c r="D30" s="11">
        <v>0.08174763121790223</v>
      </c>
      <c r="E30" s="11">
        <v>0.008242927430263473</v>
      </c>
      <c r="F30" s="11">
        <v>0.004780026152705422</v>
      </c>
    </row>
    <row r="31" spans="1:6" ht="14.25">
      <c r="A31" s="3">
        <v>43922</v>
      </c>
      <c r="B31" s="11">
        <v>0.4001023979431935</v>
      </c>
      <c r="C31" s="11">
        <v>0.5049563629603739</v>
      </c>
      <c r="D31" s="11">
        <v>0.08222574355202786</v>
      </c>
      <c r="E31" s="11">
        <v>0.007862327461661354</v>
      </c>
      <c r="F31" s="11">
        <v>0.004853168082743263</v>
      </c>
    </row>
    <row r="32" spans="1:6" ht="14.25">
      <c r="A32" s="3">
        <v>43952</v>
      </c>
      <c r="B32" s="11">
        <v>0.3988381828392156</v>
      </c>
      <c r="C32" s="11">
        <v>0.5065327277757498</v>
      </c>
      <c r="D32" s="11">
        <v>0.08232091056550254</v>
      </c>
      <c r="E32" s="11">
        <v>0.007599971905082707</v>
      </c>
      <c r="F32" s="11">
        <v>0.004708206914449328</v>
      </c>
    </row>
    <row r="33" spans="1:6" ht="14.25">
      <c r="A33" s="3">
        <v>43983</v>
      </c>
      <c r="B33" s="11">
        <v>0.3975063336593105</v>
      </c>
      <c r="C33" s="11">
        <v>0.5079711768628382</v>
      </c>
      <c r="D33" s="11">
        <v>0.08246054899177437</v>
      </c>
      <c r="E33" s="11">
        <v>0.007575475720986672</v>
      </c>
      <c r="F33" s="11">
        <v>0.00448646476509022</v>
      </c>
    </row>
    <row r="34" spans="1:12" ht="14.25">
      <c r="A34" s="3">
        <v>44013</v>
      </c>
      <c r="B34" s="11">
        <v>0.3967940197835521</v>
      </c>
      <c r="C34" s="11">
        <v>0.5083718975216294</v>
      </c>
      <c r="D34" s="11">
        <v>0.08237109571137148</v>
      </c>
      <c r="E34" s="11">
        <v>0.007957276768851189</v>
      </c>
      <c r="F34" s="11">
        <v>0.004505710214595843</v>
      </c>
      <c r="G34" s="24"/>
      <c r="H34" s="24"/>
      <c r="I34" s="24"/>
      <c r="J34" s="24"/>
      <c r="K34" s="24"/>
      <c r="L34" s="22"/>
    </row>
    <row r="35" spans="1:12" ht="14.25">
      <c r="A35" s="3">
        <v>44044</v>
      </c>
      <c r="B35" s="11">
        <v>0.3955781183377612</v>
      </c>
      <c r="C35" s="11">
        <v>0.5095562128964545</v>
      </c>
      <c r="D35" s="11">
        <v>0.0822677167721692</v>
      </c>
      <c r="E35" s="11">
        <v>0.008072241901450797</v>
      </c>
      <c r="F35" s="11">
        <v>0.004525710092164387</v>
      </c>
      <c r="G35" s="22"/>
      <c r="H35" s="22"/>
      <c r="I35" s="22"/>
      <c r="J35" s="22"/>
      <c r="K35" s="22"/>
      <c r="L35" s="22"/>
    </row>
    <row r="36" spans="1:20" ht="14.25">
      <c r="A36" s="3">
        <v>44075</v>
      </c>
      <c r="B36" s="11">
        <v>0.3947568986957045</v>
      </c>
      <c r="C36" s="11">
        <v>0.5099739538602422</v>
      </c>
      <c r="D36" s="11">
        <v>0.08208768192784634</v>
      </c>
      <c r="E36" s="11">
        <v>0.008657932964360638</v>
      </c>
      <c r="F36" s="11">
        <v>0.004523532551846286</v>
      </c>
      <c r="G36" s="21"/>
      <c r="H36" s="24"/>
      <c r="I36" s="24"/>
      <c r="J36" s="24"/>
      <c r="K36" s="24"/>
      <c r="L36" s="22"/>
      <c r="M36" s="23"/>
      <c r="N36" s="23"/>
      <c r="O36" s="23"/>
      <c r="P36" s="23"/>
      <c r="Q36" s="23"/>
      <c r="R36" s="23"/>
      <c r="S36" s="23"/>
      <c r="T36" s="23"/>
    </row>
    <row r="37" spans="1:11" ht="14.25">
      <c r="A37" s="3">
        <v>44105</v>
      </c>
      <c r="B37" s="11">
        <v>0.394320896514962</v>
      </c>
      <c r="C37" s="11">
        <v>0.510729922015131</v>
      </c>
      <c r="D37" s="11">
        <v>0.08193669584870023</v>
      </c>
      <c r="E37" s="11">
        <v>0.008488943923823586</v>
      </c>
      <c r="F37" s="11">
        <v>0.00452354169738324</v>
      </c>
      <c r="G37" s="24"/>
      <c r="H37" s="24"/>
      <c r="I37" s="24"/>
      <c r="J37" s="24"/>
      <c r="K37" s="24"/>
    </row>
    <row r="38" spans="1:12" ht="14.25">
      <c r="A38" s="3">
        <v>44136</v>
      </c>
      <c r="B38" s="11">
        <v>0.3937412590297575</v>
      </c>
      <c r="C38" s="11">
        <v>0.5113923119342005</v>
      </c>
      <c r="D38" s="11">
        <v>0.08175978679252288</v>
      </c>
      <c r="E38" s="11">
        <v>0.008579558815642365</v>
      </c>
      <c r="F38" s="11">
        <v>0.004527083427876777</v>
      </c>
      <c r="G38" s="25"/>
      <c r="H38" s="25"/>
      <c r="I38" s="25"/>
      <c r="J38" s="25"/>
      <c r="K38" s="25"/>
      <c r="L38" s="26"/>
    </row>
    <row r="39" spans="1:12" ht="15" thickBot="1">
      <c r="A39" s="4">
        <v>44166</v>
      </c>
      <c r="B39" s="13">
        <v>0.3931600398708742</v>
      </c>
      <c r="C39" s="13">
        <v>0.5121535474586638</v>
      </c>
      <c r="D39" s="13">
        <v>0.08171869947112499</v>
      </c>
      <c r="E39" s="13">
        <v>0.008445338376131263</v>
      </c>
      <c r="F39" s="13">
        <v>0.00452237482320565</v>
      </c>
      <c r="G39" s="29"/>
      <c r="H39" s="29"/>
      <c r="I39" s="29"/>
      <c r="J39" s="29"/>
      <c r="K39" s="29"/>
      <c r="L39" s="29"/>
    </row>
    <row r="40" spans="1:6" ht="14.25">
      <c r="A40" s="2">
        <v>44197</v>
      </c>
      <c r="B40" s="12">
        <v>0.3932504274971366</v>
      </c>
      <c r="C40" s="12">
        <v>0.512090862713376</v>
      </c>
      <c r="D40" s="12">
        <v>0.08176732849493257</v>
      </c>
      <c r="E40" s="12">
        <v>0.008364245718947227</v>
      </c>
      <c r="F40" s="12">
        <v>0.004527135575607577</v>
      </c>
    </row>
    <row r="41" spans="1:6" ht="14.25">
      <c r="A41" s="3">
        <v>44228</v>
      </c>
      <c r="B41" s="11">
        <v>0.39326727489012997</v>
      </c>
      <c r="C41" s="11">
        <v>0.5122777414444758</v>
      </c>
      <c r="D41" s="11">
        <v>0.08152572070242307</v>
      </c>
      <c r="E41" s="11">
        <v>0.008418256137076368</v>
      </c>
      <c r="F41" s="11">
        <v>0.004511006825894824</v>
      </c>
    </row>
    <row r="42" spans="1:6" ht="14.25">
      <c r="A42" s="3">
        <v>44256</v>
      </c>
      <c r="B42" s="11">
        <v>0.39233978836299604</v>
      </c>
      <c r="C42" s="11">
        <v>0.5132399712723436</v>
      </c>
      <c r="D42" s="11">
        <v>0.08138983331558035</v>
      </c>
      <c r="E42" s="11">
        <v>0.008416099206263862</v>
      </c>
      <c r="F42" s="11">
        <v>0.004614307842816164</v>
      </c>
    </row>
    <row r="43" spans="1:6" ht="14.25">
      <c r="A43" s="3">
        <v>44287</v>
      </c>
      <c r="B43" s="11">
        <v>0.3915311940236614</v>
      </c>
      <c r="C43" s="11">
        <v>0.5137898389702023</v>
      </c>
      <c r="D43" s="11">
        <v>0.08133837160416534</v>
      </c>
      <c r="E43" s="11">
        <v>0.00870015377110054</v>
      </c>
      <c r="F43" s="11">
        <v>0.004640441630870467</v>
      </c>
    </row>
    <row r="44" spans="1:11" ht="14.25">
      <c r="A44" s="3">
        <v>44317</v>
      </c>
      <c r="B44" s="11">
        <v>0.3910882251509639</v>
      </c>
      <c r="C44" s="11">
        <v>0.5143539149192267</v>
      </c>
      <c r="D44" s="11">
        <v>0.08138359378698025</v>
      </c>
      <c r="E44" s="11">
        <v>0.008534111425924548</v>
      </c>
      <c r="F44" s="11">
        <v>0.00464015471690458</v>
      </c>
      <c r="G44" s="30"/>
      <c r="H44" s="30"/>
      <c r="I44" s="30"/>
      <c r="J44" s="30"/>
      <c r="K44" s="30"/>
    </row>
    <row r="45" spans="1:11" ht="14.25">
      <c r="A45" s="3">
        <v>44348</v>
      </c>
      <c r="B45" s="11"/>
      <c r="C45" s="11"/>
      <c r="D45" s="11"/>
      <c r="E45" s="11"/>
      <c r="F45" s="11"/>
      <c r="G45" s="30"/>
      <c r="H45" s="30"/>
      <c r="I45" s="30"/>
      <c r="J45" s="30"/>
      <c r="K45" s="30"/>
    </row>
    <row r="46" spans="1:10" ht="14.25">
      <c r="A46" s="3">
        <v>44378</v>
      </c>
      <c r="B46" s="11"/>
      <c r="C46" s="11"/>
      <c r="D46" s="11"/>
      <c r="E46" s="11"/>
      <c r="F46" s="11"/>
      <c r="H46" s="16"/>
      <c r="J46" s="15"/>
    </row>
    <row r="47" spans="1:11" ht="14.25">
      <c r="A47" s="3">
        <v>44409</v>
      </c>
      <c r="B47" s="11"/>
      <c r="C47" s="11"/>
      <c r="D47" s="11"/>
      <c r="E47" s="11"/>
      <c r="F47" s="11"/>
      <c r="G47" s="22"/>
      <c r="H47" s="22"/>
      <c r="I47" s="22"/>
      <c r="J47" s="22"/>
      <c r="K47" s="22"/>
    </row>
    <row r="48" spans="1:10" ht="14.25">
      <c r="A48" s="3">
        <v>44440</v>
      </c>
      <c r="B48" s="11"/>
      <c r="C48" s="11"/>
      <c r="D48" s="11"/>
      <c r="E48" s="11"/>
      <c r="F48" s="11"/>
      <c r="H48" s="16"/>
      <c r="J48" s="15"/>
    </row>
    <row r="49" spans="1:6" ht="14.25">
      <c r="A49" s="3">
        <v>44470</v>
      </c>
      <c r="B49" s="11"/>
      <c r="C49" s="11"/>
      <c r="D49" s="11"/>
      <c r="E49" s="11"/>
      <c r="F49" s="11"/>
    </row>
    <row r="50" spans="1:10" ht="14.25">
      <c r="A50" s="3">
        <v>44501</v>
      </c>
      <c r="B50" s="11"/>
      <c r="C50" s="11"/>
      <c r="D50" s="11"/>
      <c r="E50" s="11"/>
      <c r="F50" s="11"/>
      <c r="H50" s="16"/>
      <c r="J50" s="15"/>
    </row>
    <row r="51" spans="1:6" ht="15" thickBot="1">
      <c r="A51" s="4">
        <v>44531</v>
      </c>
      <c r="B51" s="13"/>
      <c r="C51" s="13"/>
      <c r="D51" s="13"/>
      <c r="E51" s="13"/>
      <c r="F51" s="13"/>
    </row>
  </sheetData>
  <sheetProtection/>
  <mergeCells count="1">
    <mergeCell ref="A1:F1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4" sqref="D54"/>
    </sheetView>
  </sheetViews>
  <sheetFormatPr defaultColWidth="9.140625" defaultRowHeight="15"/>
  <cols>
    <col min="1" max="1" width="16.28125" style="1" customWidth="1"/>
    <col min="2" max="2" width="15.7109375" style="1" bestFit="1" customWidth="1"/>
    <col min="3" max="11" width="16.28125" style="1" customWidth="1"/>
    <col min="12" max="16384" width="9.140625" style="1" customWidth="1"/>
  </cols>
  <sheetData>
    <row r="1" spans="1:11" ht="14.2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ht="15" thickBot="1"/>
    <row r="3" spans="1:11" ht="58.5" customHeight="1" thickBot="1">
      <c r="A3" s="9" t="s">
        <v>0</v>
      </c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24</v>
      </c>
    </row>
    <row r="4" spans="1:11" ht="14.25">
      <c r="A4" s="2">
        <v>43101</v>
      </c>
      <c r="B4" s="12">
        <v>0.239159055</v>
      </c>
      <c r="C4" s="12">
        <v>0.047406512</v>
      </c>
      <c r="D4" s="12">
        <v>0.150346115</v>
      </c>
      <c r="E4" s="12">
        <v>0.038141123</v>
      </c>
      <c r="F4" s="12">
        <v>0.196732436</v>
      </c>
      <c r="G4" s="12">
        <v>0.024547056</v>
      </c>
      <c r="H4" s="12">
        <v>0.010658072</v>
      </c>
      <c r="I4" s="12">
        <v>0.293009629</v>
      </c>
      <c r="J4" s="12">
        <f aca="true" t="shared" si="0" ref="J4:J23">G4+B4</f>
        <v>0.263706111</v>
      </c>
      <c r="K4" s="12">
        <f>SUM(C4:F4)+H4+I4</f>
        <v>0.736293887</v>
      </c>
    </row>
    <row r="5" spans="1:11" ht="14.25">
      <c r="A5" s="3">
        <v>43132</v>
      </c>
      <c r="B5" s="11">
        <v>0.238642957</v>
      </c>
      <c r="C5" s="11">
        <v>0.047696341</v>
      </c>
      <c r="D5" s="11">
        <v>0.149899154</v>
      </c>
      <c r="E5" s="11">
        <v>0.038606297</v>
      </c>
      <c r="F5" s="11">
        <v>0.197362795</v>
      </c>
      <c r="G5" s="11">
        <v>0.023980852</v>
      </c>
      <c r="H5" s="11">
        <v>0.010394938</v>
      </c>
      <c r="I5" s="11">
        <v>0.293416667</v>
      </c>
      <c r="J5" s="11">
        <f t="shared" si="0"/>
        <v>0.262623809</v>
      </c>
      <c r="K5" s="11">
        <f aca="true" t="shared" si="1" ref="K5:K23">SUM(C5:F5)+H5+I5</f>
        <v>0.737376192</v>
      </c>
    </row>
    <row r="6" spans="1:11" ht="14.25">
      <c r="A6" s="3">
        <v>43160</v>
      </c>
      <c r="B6" s="11">
        <v>0.238518075</v>
      </c>
      <c r="C6" s="11">
        <v>0.046839163</v>
      </c>
      <c r="D6" s="11">
        <v>0.153113762</v>
      </c>
      <c r="E6" s="11">
        <v>0.0381365</v>
      </c>
      <c r="F6" s="11">
        <v>0.197033153</v>
      </c>
      <c r="G6" s="11">
        <v>0.025161451</v>
      </c>
      <c r="H6" s="11">
        <v>0.010095512</v>
      </c>
      <c r="I6" s="11">
        <v>0.291102383</v>
      </c>
      <c r="J6" s="11">
        <f t="shared" si="0"/>
        <v>0.263679526</v>
      </c>
      <c r="K6" s="11">
        <f t="shared" si="1"/>
        <v>0.7363204729999999</v>
      </c>
    </row>
    <row r="7" spans="1:11" ht="14.25">
      <c r="A7" s="3">
        <v>43191</v>
      </c>
      <c r="B7" s="11">
        <v>0.238605636</v>
      </c>
      <c r="C7" s="11">
        <v>0.047021948</v>
      </c>
      <c r="D7" s="11">
        <v>0.149867702</v>
      </c>
      <c r="E7" s="11">
        <v>0.0383272</v>
      </c>
      <c r="F7" s="11">
        <v>0.198727021</v>
      </c>
      <c r="G7" s="11">
        <v>0.02451446</v>
      </c>
      <c r="H7" s="11">
        <v>0.010166916</v>
      </c>
      <c r="I7" s="11">
        <v>0.292769117</v>
      </c>
      <c r="J7" s="11">
        <f t="shared" si="0"/>
        <v>0.263120096</v>
      </c>
      <c r="K7" s="11">
        <f t="shared" si="1"/>
        <v>0.736879904</v>
      </c>
    </row>
    <row r="8" spans="1:11" ht="14.25">
      <c r="A8" s="3">
        <v>43221</v>
      </c>
      <c r="B8" s="11">
        <v>0.239050256</v>
      </c>
      <c r="C8" s="11">
        <v>0.047658783</v>
      </c>
      <c r="D8" s="11">
        <v>0.147935825</v>
      </c>
      <c r="E8" s="11">
        <v>0.038250831</v>
      </c>
      <c r="F8" s="11">
        <v>0.20005795</v>
      </c>
      <c r="G8" s="11">
        <v>0.023830321</v>
      </c>
      <c r="H8" s="11">
        <v>0.010122793</v>
      </c>
      <c r="I8" s="11">
        <v>0.293093241</v>
      </c>
      <c r="J8" s="11">
        <f t="shared" si="0"/>
        <v>0.262880577</v>
      </c>
      <c r="K8" s="11">
        <f t="shared" si="1"/>
        <v>0.737119423</v>
      </c>
    </row>
    <row r="9" spans="1:11" ht="14.25">
      <c r="A9" s="3">
        <v>43252</v>
      </c>
      <c r="B9" s="11">
        <v>0.238325766</v>
      </c>
      <c r="C9" s="11">
        <v>0.048080281</v>
      </c>
      <c r="D9" s="11">
        <v>0.147125696</v>
      </c>
      <c r="E9" s="11">
        <v>0.038629837</v>
      </c>
      <c r="F9" s="11">
        <v>0.201219693</v>
      </c>
      <c r="G9" s="11">
        <v>0.023549609</v>
      </c>
      <c r="H9" s="11">
        <v>0.009897053</v>
      </c>
      <c r="I9" s="11">
        <v>0.293172067</v>
      </c>
      <c r="J9" s="11">
        <f t="shared" si="0"/>
        <v>0.261875375</v>
      </c>
      <c r="K9" s="11">
        <f t="shared" si="1"/>
        <v>0.7381246269999999</v>
      </c>
    </row>
    <row r="10" spans="1:11" ht="14.25">
      <c r="A10" s="3">
        <v>43282</v>
      </c>
      <c r="B10" s="11">
        <v>0.237232162</v>
      </c>
      <c r="C10" s="11">
        <v>0.047694429</v>
      </c>
      <c r="D10" s="11">
        <v>0.146288945</v>
      </c>
      <c r="E10" s="11">
        <v>0.03888021</v>
      </c>
      <c r="F10" s="11">
        <v>0.202867144</v>
      </c>
      <c r="G10" s="11">
        <v>0.023508311</v>
      </c>
      <c r="H10" s="11">
        <v>0.009673603</v>
      </c>
      <c r="I10" s="11">
        <v>0.293855196</v>
      </c>
      <c r="J10" s="11">
        <f t="shared" si="0"/>
        <v>0.260740473</v>
      </c>
      <c r="K10" s="11">
        <f t="shared" si="1"/>
        <v>0.739259527</v>
      </c>
    </row>
    <row r="11" spans="1:11" ht="14.25">
      <c r="A11" s="3">
        <v>43313</v>
      </c>
      <c r="B11" s="11">
        <v>0.236755214</v>
      </c>
      <c r="C11" s="11">
        <v>0.046993689</v>
      </c>
      <c r="D11" s="11">
        <v>0.146047207</v>
      </c>
      <c r="E11" s="11">
        <v>0.038945323</v>
      </c>
      <c r="F11" s="11">
        <v>0.204471232</v>
      </c>
      <c r="G11" s="11">
        <v>0.024950411</v>
      </c>
      <c r="H11" s="11">
        <v>0.00955695</v>
      </c>
      <c r="I11" s="11">
        <v>0.292279974</v>
      </c>
      <c r="J11" s="11">
        <f t="shared" si="0"/>
        <v>0.261705625</v>
      </c>
      <c r="K11" s="11">
        <f t="shared" si="1"/>
        <v>0.738294375</v>
      </c>
    </row>
    <row r="12" spans="1:11" ht="14.25">
      <c r="A12" s="3">
        <v>43344</v>
      </c>
      <c r="B12" s="11">
        <v>0.2369073</v>
      </c>
      <c r="C12" s="11">
        <v>0.047189348</v>
      </c>
      <c r="D12" s="11">
        <v>0.144782153</v>
      </c>
      <c r="E12" s="11">
        <v>0.038996493</v>
      </c>
      <c r="F12" s="11">
        <v>0.206054831</v>
      </c>
      <c r="G12" s="11">
        <v>0.024399149</v>
      </c>
      <c r="H12" s="11">
        <v>0.009350473</v>
      </c>
      <c r="I12" s="11">
        <v>0.292320253</v>
      </c>
      <c r="J12" s="11">
        <f t="shared" si="0"/>
        <v>0.261306449</v>
      </c>
      <c r="K12" s="11">
        <f t="shared" si="1"/>
        <v>0.738693551</v>
      </c>
    </row>
    <row r="13" spans="1:11" ht="14.25">
      <c r="A13" s="3">
        <v>43374</v>
      </c>
      <c r="B13" s="11">
        <v>0.222706779</v>
      </c>
      <c r="C13" s="11">
        <v>0.047616383</v>
      </c>
      <c r="D13" s="11">
        <v>0.147030399</v>
      </c>
      <c r="E13" s="11">
        <v>0.039951911</v>
      </c>
      <c r="F13" s="11">
        <v>0.211163055</v>
      </c>
      <c r="G13" s="11">
        <v>0.024306904</v>
      </c>
      <c r="H13" s="11">
        <v>0.009612051</v>
      </c>
      <c r="I13" s="11">
        <v>0.297612518</v>
      </c>
      <c r="J13" s="11">
        <f t="shared" si="0"/>
        <v>0.24701368299999998</v>
      </c>
      <c r="K13" s="11">
        <f t="shared" si="1"/>
        <v>0.752986317</v>
      </c>
    </row>
    <row r="14" spans="1:11" ht="14.25">
      <c r="A14" s="3">
        <v>43405</v>
      </c>
      <c r="B14" s="11">
        <v>0.236565248</v>
      </c>
      <c r="C14" s="11">
        <v>0.049141377</v>
      </c>
      <c r="D14" s="11">
        <v>0.139843137</v>
      </c>
      <c r="E14" s="11">
        <v>0.039782312</v>
      </c>
      <c r="F14" s="11">
        <v>0.208768703</v>
      </c>
      <c r="G14" s="11">
        <v>0.023283713</v>
      </c>
      <c r="H14" s="11">
        <v>0.009130977</v>
      </c>
      <c r="I14" s="11">
        <v>0.293484532</v>
      </c>
      <c r="J14" s="11">
        <f t="shared" si="0"/>
        <v>0.259848961</v>
      </c>
      <c r="K14" s="11">
        <f t="shared" si="1"/>
        <v>0.740151038</v>
      </c>
    </row>
    <row r="15" spans="1:11" ht="15" thickBot="1">
      <c r="A15" s="4">
        <v>43435</v>
      </c>
      <c r="B15" s="13">
        <v>0.236061374</v>
      </c>
      <c r="C15" s="13">
        <v>0.052796278</v>
      </c>
      <c r="D15" s="13">
        <v>0.129207892</v>
      </c>
      <c r="E15" s="13">
        <v>0.040217407</v>
      </c>
      <c r="F15" s="13">
        <v>0.211500013</v>
      </c>
      <c r="G15" s="13">
        <v>0.023035439</v>
      </c>
      <c r="H15" s="13">
        <v>0.008905694</v>
      </c>
      <c r="I15" s="13">
        <v>0.298275903</v>
      </c>
      <c r="J15" s="13">
        <f t="shared" si="0"/>
        <v>0.259096813</v>
      </c>
      <c r="K15" s="13">
        <f t="shared" si="1"/>
        <v>0.740903187</v>
      </c>
    </row>
    <row r="16" spans="1:11" ht="14.25">
      <c r="A16" s="2">
        <v>43466</v>
      </c>
      <c r="B16" s="12">
        <v>0.233274725</v>
      </c>
      <c r="C16" s="12">
        <v>0.052434586</v>
      </c>
      <c r="D16" s="12">
        <v>0.128597277</v>
      </c>
      <c r="E16" s="12">
        <v>0.040828677</v>
      </c>
      <c r="F16" s="12">
        <v>0.214368728</v>
      </c>
      <c r="G16" s="12">
        <v>0.020765242</v>
      </c>
      <c r="H16" s="12">
        <v>0.008158669</v>
      </c>
      <c r="I16" s="12">
        <v>0.301572095</v>
      </c>
      <c r="J16" s="12">
        <f t="shared" si="0"/>
        <v>0.254039967</v>
      </c>
      <c r="K16" s="12">
        <f t="shared" si="1"/>
        <v>0.745960032</v>
      </c>
    </row>
    <row r="17" spans="1:11" ht="14.25">
      <c r="A17" s="3">
        <v>43497</v>
      </c>
      <c r="B17" s="11">
        <v>0.233658191</v>
      </c>
      <c r="C17" s="11">
        <v>0.051689025</v>
      </c>
      <c r="D17" s="11">
        <v>0.129697814</v>
      </c>
      <c r="E17" s="11">
        <v>0.041094633</v>
      </c>
      <c r="F17" s="11">
        <v>0.213823959</v>
      </c>
      <c r="G17" s="11">
        <v>0.020443733</v>
      </c>
      <c r="H17" s="11">
        <v>0.007812275</v>
      </c>
      <c r="I17" s="11">
        <v>0.301780371</v>
      </c>
      <c r="J17" s="11">
        <f t="shared" si="0"/>
        <v>0.254101924</v>
      </c>
      <c r="K17" s="11">
        <f t="shared" si="1"/>
        <v>0.7458980769999999</v>
      </c>
    </row>
    <row r="18" spans="1:11" ht="14.25">
      <c r="A18" s="3">
        <v>43525</v>
      </c>
      <c r="B18" s="11">
        <v>0.231285379</v>
      </c>
      <c r="C18" s="11">
        <v>0.051679947</v>
      </c>
      <c r="D18" s="11">
        <v>0.130566577</v>
      </c>
      <c r="E18" s="11">
        <v>0.04096269</v>
      </c>
      <c r="F18" s="11">
        <v>0.217361956</v>
      </c>
      <c r="G18" s="11">
        <v>0.020333803</v>
      </c>
      <c r="H18" s="11">
        <v>0.007231921</v>
      </c>
      <c r="I18" s="11">
        <v>0.300577726</v>
      </c>
      <c r="J18" s="11">
        <f t="shared" si="0"/>
        <v>0.251619182</v>
      </c>
      <c r="K18" s="11">
        <f t="shared" si="1"/>
        <v>0.7483808169999999</v>
      </c>
    </row>
    <row r="19" spans="1:11" ht="14.25">
      <c r="A19" s="3">
        <v>43556</v>
      </c>
      <c r="B19" s="11">
        <v>0.229927691</v>
      </c>
      <c r="C19" s="11">
        <v>0.051831473</v>
      </c>
      <c r="D19" s="11">
        <v>0.11846263</v>
      </c>
      <c r="E19" s="11">
        <v>0.041766647</v>
      </c>
      <c r="F19" s="11">
        <v>0.223955288</v>
      </c>
      <c r="G19" s="11">
        <v>0.020472139</v>
      </c>
      <c r="H19" s="11">
        <v>0.007133874</v>
      </c>
      <c r="I19" s="11">
        <v>0.306450258</v>
      </c>
      <c r="J19" s="11">
        <f t="shared" si="0"/>
        <v>0.25039983</v>
      </c>
      <c r="K19" s="11">
        <f t="shared" si="1"/>
        <v>0.7496001699999999</v>
      </c>
    </row>
    <row r="20" spans="1:11" ht="14.25">
      <c r="A20" s="3">
        <v>43586</v>
      </c>
      <c r="B20" s="11">
        <v>0.228296278</v>
      </c>
      <c r="C20" s="11">
        <v>0.053093647</v>
      </c>
      <c r="D20" s="11">
        <v>0.118553569</v>
      </c>
      <c r="E20" s="11">
        <v>0.041720592</v>
      </c>
      <c r="F20" s="11">
        <v>0.226873565</v>
      </c>
      <c r="G20" s="11">
        <v>0.019470743</v>
      </c>
      <c r="H20" s="11">
        <v>0.00679444</v>
      </c>
      <c r="I20" s="11">
        <v>0.305197167</v>
      </c>
      <c r="J20" s="11">
        <f t="shared" si="0"/>
        <v>0.24776702099999998</v>
      </c>
      <c r="K20" s="11">
        <f t="shared" si="1"/>
        <v>0.75223298</v>
      </c>
    </row>
    <row r="21" spans="1:11" ht="14.25">
      <c r="A21" s="3">
        <v>43617</v>
      </c>
      <c r="B21" s="11">
        <v>0.225696737</v>
      </c>
      <c r="C21" s="11">
        <v>0.052746327</v>
      </c>
      <c r="D21" s="11">
        <v>0.116792289</v>
      </c>
      <c r="E21" s="11">
        <v>0.04145575</v>
      </c>
      <c r="F21" s="11">
        <v>0.227296485</v>
      </c>
      <c r="G21" s="11">
        <v>0.019281139</v>
      </c>
      <c r="H21" s="11">
        <v>0.014898438</v>
      </c>
      <c r="I21" s="11">
        <v>0.301832835</v>
      </c>
      <c r="J21" s="11">
        <f t="shared" si="0"/>
        <v>0.244977876</v>
      </c>
      <c r="K21" s="11">
        <f t="shared" si="1"/>
        <v>0.755022124</v>
      </c>
    </row>
    <row r="22" spans="1:11" ht="14.25">
      <c r="A22" s="3">
        <v>43647</v>
      </c>
      <c r="B22" s="11">
        <v>0.223529392</v>
      </c>
      <c r="C22" s="11">
        <v>0.05128964</v>
      </c>
      <c r="D22" s="11">
        <v>0.115080091</v>
      </c>
      <c r="E22" s="11">
        <v>0.041796598</v>
      </c>
      <c r="F22" s="11">
        <v>0.233838214</v>
      </c>
      <c r="G22" s="11">
        <v>0.019153444</v>
      </c>
      <c r="H22" s="11">
        <v>0.014522923</v>
      </c>
      <c r="I22" s="11">
        <v>0.300789698</v>
      </c>
      <c r="J22" s="11">
        <f t="shared" si="0"/>
        <v>0.24268283599999999</v>
      </c>
      <c r="K22" s="11">
        <f t="shared" si="1"/>
        <v>0.757317164</v>
      </c>
    </row>
    <row r="23" spans="1:11" ht="14.25">
      <c r="A23" s="3">
        <v>43678</v>
      </c>
      <c r="B23" s="11">
        <v>0.21615594</v>
      </c>
      <c r="C23" s="11">
        <v>0.048778248</v>
      </c>
      <c r="D23" s="11">
        <v>0.110963395</v>
      </c>
      <c r="E23" s="11">
        <v>0.040653894</v>
      </c>
      <c r="F23" s="11">
        <v>0.258639234</v>
      </c>
      <c r="G23" s="11">
        <v>0.018418686</v>
      </c>
      <c r="H23" s="11">
        <v>0.014608232</v>
      </c>
      <c r="I23" s="11">
        <v>0.291782373</v>
      </c>
      <c r="J23" s="11">
        <f t="shared" si="0"/>
        <v>0.23457462599999998</v>
      </c>
      <c r="K23" s="11">
        <f t="shared" si="1"/>
        <v>0.765425376</v>
      </c>
    </row>
    <row r="24" spans="1:11" ht="14.25">
      <c r="A24" s="3">
        <v>43709</v>
      </c>
      <c r="B24" s="11">
        <v>0.205827026</v>
      </c>
      <c r="C24" s="11">
        <v>0.048950949</v>
      </c>
      <c r="D24" s="11">
        <v>0.118199148</v>
      </c>
      <c r="E24" s="11">
        <v>0.040818281</v>
      </c>
      <c r="F24" s="11">
        <v>0.261387841</v>
      </c>
      <c r="G24" s="11">
        <v>0.018347282</v>
      </c>
      <c r="H24" s="11">
        <v>0.016664025</v>
      </c>
      <c r="I24" s="11">
        <v>0.289805449</v>
      </c>
      <c r="J24" s="11">
        <f aca="true" t="shared" si="2" ref="J24:J30">G24+B24</f>
        <v>0.224174308</v>
      </c>
      <c r="K24" s="11">
        <f aca="true" t="shared" si="3" ref="K24:K30">SUM(C24:F24)+H24+I24</f>
        <v>0.775825693</v>
      </c>
    </row>
    <row r="25" spans="1:11" ht="14.25">
      <c r="A25" s="3">
        <v>43739</v>
      </c>
      <c r="B25" s="11">
        <v>0.203096264</v>
      </c>
      <c r="C25" s="11">
        <v>0.049872029</v>
      </c>
      <c r="D25" s="11">
        <v>0.118580603</v>
      </c>
      <c r="E25" s="11">
        <v>0.041365771</v>
      </c>
      <c r="F25" s="11">
        <v>0.264029135</v>
      </c>
      <c r="G25" s="11">
        <v>0.018190952</v>
      </c>
      <c r="H25" s="11">
        <v>0.016591445</v>
      </c>
      <c r="I25" s="11">
        <v>0.288273801</v>
      </c>
      <c r="J25" s="11">
        <f t="shared" si="2"/>
        <v>0.221287216</v>
      </c>
      <c r="K25" s="11">
        <f t="shared" si="3"/>
        <v>0.778712784</v>
      </c>
    </row>
    <row r="26" spans="1:11" ht="14.25">
      <c r="A26" s="3">
        <v>43770</v>
      </c>
      <c r="B26" s="11">
        <v>0.200648858</v>
      </c>
      <c r="C26" s="11">
        <v>0.050978377</v>
      </c>
      <c r="D26" s="11">
        <v>0.11353561</v>
      </c>
      <c r="E26" s="11">
        <v>0.041879377</v>
      </c>
      <c r="F26" s="11">
        <v>0.268551608</v>
      </c>
      <c r="G26" s="11">
        <v>0.019206144</v>
      </c>
      <c r="H26" s="11">
        <v>0.016053108</v>
      </c>
      <c r="I26" s="11">
        <v>0.289146918</v>
      </c>
      <c r="J26" s="11">
        <f t="shared" si="2"/>
        <v>0.21985500200000002</v>
      </c>
      <c r="K26" s="11">
        <f t="shared" si="3"/>
        <v>0.7801449979999999</v>
      </c>
    </row>
    <row r="27" spans="1:11" ht="15" thickBot="1">
      <c r="A27" s="4">
        <v>43800</v>
      </c>
      <c r="B27" s="13">
        <v>0.192</v>
      </c>
      <c r="C27" s="13">
        <v>0.049</v>
      </c>
      <c r="D27" s="13">
        <v>0.108</v>
      </c>
      <c r="E27" s="13">
        <v>0.04</v>
      </c>
      <c r="F27" s="13">
        <v>0.302</v>
      </c>
      <c r="G27" s="13">
        <v>0.018</v>
      </c>
      <c r="H27" s="13">
        <v>0.015</v>
      </c>
      <c r="I27" s="13">
        <v>0.277</v>
      </c>
      <c r="J27" s="13">
        <f t="shared" si="2"/>
        <v>0.21</v>
      </c>
      <c r="K27" s="13">
        <f t="shared" si="3"/>
        <v>0.791</v>
      </c>
    </row>
    <row r="28" spans="1:11" ht="14.25">
      <c r="A28" s="2">
        <v>43831</v>
      </c>
      <c r="B28" s="12">
        <v>0.191783503</v>
      </c>
      <c r="C28" s="12">
        <v>0.049812007</v>
      </c>
      <c r="D28" s="12">
        <v>0.106586437</v>
      </c>
      <c r="E28" s="12">
        <v>0.040809702</v>
      </c>
      <c r="F28" s="12">
        <v>0.298562075</v>
      </c>
      <c r="G28" s="12">
        <v>0.019762131</v>
      </c>
      <c r="H28" s="12">
        <v>0.014350411</v>
      </c>
      <c r="I28" s="12">
        <v>0.278333734</v>
      </c>
      <c r="J28" s="12">
        <f t="shared" si="2"/>
        <v>0.21154563399999998</v>
      </c>
      <c r="K28" s="12">
        <f t="shared" si="3"/>
        <v>0.7884543660000001</v>
      </c>
    </row>
    <row r="29" spans="1:11" ht="14.25">
      <c r="A29" s="3">
        <v>43862</v>
      </c>
      <c r="B29" s="11">
        <v>0.189848929</v>
      </c>
      <c r="C29" s="11">
        <v>0.049781935</v>
      </c>
      <c r="D29" s="11">
        <v>0.106428582</v>
      </c>
      <c r="E29" s="11">
        <v>0.040999974</v>
      </c>
      <c r="F29" s="11">
        <v>0.29939226</v>
      </c>
      <c r="G29" s="11">
        <v>0.019202268</v>
      </c>
      <c r="H29" s="11">
        <v>0.013852633</v>
      </c>
      <c r="I29" s="11">
        <v>0.28049342</v>
      </c>
      <c r="J29" s="11">
        <f t="shared" si="2"/>
        <v>0.209051197</v>
      </c>
      <c r="K29" s="11">
        <f t="shared" si="3"/>
        <v>0.790948804</v>
      </c>
    </row>
    <row r="30" spans="1:11" ht="14.25">
      <c r="A30" s="3">
        <v>43891</v>
      </c>
      <c r="B30" s="11">
        <v>0.19041279788231008</v>
      </c>
      <c r="C30" s="11">
        <v>0.051836721806234</v>
      </c>
      <c r="D30" s="11">
        <v>0.1037262637872394</v>
      </c>
      <c r="E30" s="11">
        <v>0.04057006114932944</v>
      </c>
      <c r="F30" s="11">
        <v>0.3012187257614087</v>
      </c>
      <c r="G30" s="11">
        <v>0.019219735683150316</v>
      </c>
      <c r="H30" s="11">
        <v>0.013377706975267951</v>
      </c>
      <c r="I30" s="11">
        <v>0.27963798695506015</v>
      </c>
      <c r="J30" s="11">
        <f t="shared" si="2"/>
        <v>0.2096325335654604</v>
      </c>
      <c r="K30" s="11">
        <f t="shared" si="3"/>
        <v>0.7903674664345396</v>
      </c>
    </row>
    <row r="31" spans="1:11" ht="14.25">
      <c r="A31" s="3">
        <v>43922</v>
      </c>
      <c r="B31" s="11">
        <v>0.17250523615186827</v>
      </c>
      <c r="C31" s="11">
        <v>0.054797259127305036</v>
      </c>
      <c r="D31" s="11">
        <v>0.10419492615315584</v>
      </c>
      <c r="E31" s="11">
        <v>0.041231869142657245</v>
      </c>
      <c r="F31" s="11">
        <v>0.30480411519265244</v>
      </c>
      <c r="G31" s="11">
        <v>0.021820988880627088</v>
      </c>
      <c r="H31" s="11">
        <v>0.013541490846181859</v>
      </c>
      <c r="I31" s="11">
        <v>0.28710411450555223</v>
      </c>
      <c r="J31" s="11">
        <f aca="true" t="shared" si="4" ref="J31:J36">G31+B31</f>
        <v>0.19432622503249536</v>
      </c>
      <c r="K31" s="11">
        <f aca="true" t="shared" si="5" ref="K31:K36">SUM(C31:F31)+H31+I31</f>
        <v>0.8056737749675047</v>
      </c>
    </row>
    <row r="32" spans="1:11" ht="14.25">
      <c r="A32" s="3">
        <v>43952</v>
      </c>
      <c r="B32" s="11">
        <v>0.17047547913179167</v>
      </c>
      <c r="C32" s="11">
        <v>0.05462331133486914</v>
      </c>
      <c r="D32" s="11">
        <v>0.10461063834614646</v>
      </c>
      <c r="E32" s="11">
        <v>0.04121147948316531</v>
      </c>
      <c r="F32" s="11">
        <v>0.30844216391312773</v>
      </c>
      <c r="G32" s="11">
        <v>0.02113926104039353</v>
      </c>
      <c r="H32" s="11">
        <v>0.013229593181895668</v>
      </c>
      <c r="I32" s="11">
        <v>0.2862680735686105</v>
      </c>
      <c r="J32" s="11">
        <f t="shared" si="4"/>
        <v>0.19161474017218522</v>
      </c>
      <c r="K32" s="11">
        <f t="shared" si="5"/>
        <v>0.8083852598278148</v>
      </c>
    </row>
    <row r="33" spans="1:11" ht="14.25">
      <c r="A33" s="3">
        <v>43983</v>
      </c>
      <c r="B33" s="11">
        <v>0.1674184148784994</v>
      </c>
      <c r="C33" s="11">
        <v>0.05568317637176231</v>
      </c>
      <c r="D33" s="11">
        <v>0.10614962433569863</v>
      </c>
      <c r="E33" s="11">
        <v>0.04132298058956189</v>
      </c>
      <c r="F33" s="11">
        <v>0.30983405138940284</v>
      </c>
      <c r="G33" s="11">
        <v>0.020333763247537464</v>
      </c>
      <c r="H33" s="11">
        <v>0.012657076500724227</v>
      </c>
      <c r="I33" s="11">
        <v>0.2866009126868132</v>
      </c>
      <c r="J33" s="11">
        <f t="shared" si="4"/>
        <v>0.18775217812603687</v>
      </c>
      <c r="K33" s="11">
        <f t="shared" si="5"/>
        <v>0.8122478218739632</v>
      </c>
    </row>
    <row r="34" spans="1:11" ht="14.25">
      <c r="A34" s="3">
        <v>44013</v>
      </c>
      <c r="B34" s="11">
        <v>0.1659317017216504</v>
      </c>
      <c r="C34" s="11">
        <v>0.058835523346256455</v>
      </c>
      <c r="D34" s="11">
        <v>0.10674656889019643</v>
      </c>
      <c r="E34" s="11">
        <v>0.041291449378158575</v>
      </c>
      <c r="F34" s="11">
        <v>0.3100022316570885</v>
      </c>
      <c r="G34" s="11">
        <v>0.019661125641790324</v>
      </c>
      <c r="H34" s="11">
        <v>0.01229262716919084</v>
      </c>
      <c r="I34" s="11">
        <v>0.28523877219566846</v>
      </c>
      <c r="J34" s="11">
        <f t="shared" si="4"/>
        <v>0.1855928273634407</v>
      </c>
      <c r="K34" s="11">
        <f t="shared" si="5"/>
        <v>0.8144071726365594</v>
      </c>
    </row>
    <row r="35" spans="1:11" ht="14.25">
      <c r="A35" s="3">
        <v>44044</v>
      </c>
      <c r="B35" s="11">
        <v>0.1687445868110875</v>
      </c>
      <c r="C35" s="11">
        <v>0.060136667650926214</v>
      </c>
      <c r="D35" s="11">
        <v>0.1103902115101869</v>
      </c>
      <c r="E35" s="11">
        <v>0.041038278661755676</v>
      </c>
      <c r="F35" s="11">
        <v>0.30817070941572455</v>
      </c>
      <c r="G35" s="11">
        <v>0.019042400081591106</v>
      </c>
      <c r="H35" s="11">
        <v>0.011785537797952448</v>
      </c>
      <c r="I35" s="11">
        <v>0.2806916080707756</v>
      </c>
      <c r="J35" s="11">
        <f t="shared" si="4"/>
        <v>0.18778698689267861</v>
      </c>
      <c r="K35" s="11">
        <f t="shared" si="5"/>
        <v>0.8122130131073213</v>
      </c>
    </row>
    <row r="36" spans="1:11" ht="14.25">
      <c r="A36" s="3">
        <v>44075</v>
      </c>
      <c r="B36" s="11">
        <v>0.16717523225876682</v>
      </c>
      <c r="C36" s="11">
        <v>0.061886308987414256</v>
      </c>
      <c r="D36" s="11">
        <v>0.1103047335505784</v>
      </c>
      <c r="E36" s="11">
        <v>0.04070504376571285</v>
      </c>
      <c r="F36" s="11">
        <v>0.3088256721059524</v>
      </c>
      <c r="G36" s="11">
        <v>0.018315382380733682</v>
      </c>
      <c r="H36" s="11">
        <v>0.01266104165552851</v>
      </c>
      <c r="I36" s="11">
        <v>0.2801265852953131</v>
      </c>
      <c r="J36" s="11">
        <f t="shared" si="4"/>
        <v>0.1854906146395005</v>
      </c>
      <c r="K36" s="11">
        <f t="shared" si="5"/>
        <v>0.8145093853604995</v>
      </c>
    </row>
    <row r="37" spans="1:11" ht="14.25">
      <c r="A37" s="3">
        <v>44105</v>
      </c>
      <c r="B37" s="11">
        <v>0.16783569089902334</v>
      </c>
      <c r="C37" s="11">
        <v>0.06009409062079048</v>
      </c>
      <c r="D37" s="11">
        <v>0.11574796361050813</v>
      </c>
      <c r="E37" s="11">
        <v>0.039544700604134696</v>
      </c>
      <c r="F37" s="11">
        <v>0.3065269185546514</v>
      </c>
      <c r="G37" s="11">
        <v>0.018632661643191367</v>
      </c>
      <c r="H37" s="11">
        <v>0.012185004528061436</v>
      </c>
      <c r="I37" s="11">
        <v>0.27943296953963914</v>
      </c>
      <c r="J37" s="11">
        <f aca="true" t="shared" si="6" ref="J37:J42">G37+B37</f>
        <v>0.1864683525422147</v>
      </c>
      <c r="K37" s="11">
        <f aca="true" t="shared" si="7" ref="K37:K42">SUM(C37:F37)+H37+I37</f>
        <v>0.8135316474577854</v>
      </c>
    </row>
    <row r="38" spans="1:11" ht="14.25">
      <c r="A38" s="3">
        <v>44136</v>
      </c>
      <c r="B38" s="11">
        <v>0.167621897</v>
      </c>
      <c r="C38" s="11">
        <v>0.060326691</v>
      </c>
      <c r="D38" s="11">
        <v>0.116211112</v>
      </c>
      <c r="E38" s="11">
        <v>0.039156483</v>
      </c>
      <c r="F38" s="11">
        <v>0.307108276</v>
      </c>
      <c r="G38" s="11">
        <v>0.018711014</v>
      </c>
      <c r="H38" s="11">
        <v>0.011692752</v>
      </c>
      <c r="I38" s="11">
        <v>0.279171774</v>
      </c>
      <c r="J38" s="11">
        <f t="shared" si="6"/>
        <v>0.186332911</v>
      </c>
      <c r="K38" s="11">
        <f t="shared" si="7"/>
        <v>0.8136670879999999</v>
      </c>
    </row>
    <row r="39" spans="1:11" ht="15" thickBot="1">
      <c r="A39" s="4">
        <v>44166</v>
      </c>
      <c r="B39" s="13">
        <v>0.16751147837512315</v>
      </c>
      <c r="C39" s="13">
        <v>0.06059604285563233</v>
      </c>
      <c r="D39" s="13">
        <v>0.11814819538494782</v>
      </c>
      <c r="E39" s="13">
        <v>0.03930787125172558</v>
      </c>
      <c r="F39" s="13">
        <v>0.30267256820998206</v>
      </c>
      <c r="G39" s="13">
        <v>0.018978084029778266</v>
      </c>
      <c r="H39" s="13">
        <v>0.011249346001306693</v>
      </c>
      <c r="I39" s="13">
        <v>0.2815364138915041</v>
      </c>
      <c r="J39" s="13">
        <f t="shared" si="6"/>
        <v>0.18648956240490142</v>
      </c>
      <c r="K39" s="13">
        <f t="shared" si="7"/>
        <v>0.8135104375950986</v>
      </c>
    </row>
    <row r="40" spans="1:11" ht="14.25">
      <c r="A40" s="2">
        <v>44197</v>
      </c>
      <c r="B40" s="12">
        <v>0.17048911</v>
      </c>
      <c r="C40" s="12">
        <v>0.05965166</v>
      </c>
      <c r="D40" s="12">
        <v>0.117646706</v>
      </c>
      <c r="E40" s="12">
        <v>0.039643952</v>
      </c>
      <c r="F40" s="12">
        <v>0.299918142</v>
      </c>
      <c r="G40" s="12">
        <v>0.018879787</v>
      </c>
      <c r="H40" s="12">
        <v>0.010741768</v>
      </c>
      <c r="I40" s="12">
        <v>0.283028875</v>
      </c>
      <c r="J40" s="12">
        <f t="shared" si="6"/>
        <v>0.189368897</v>
      </c>
      <c r="K40" s="12">
        <f t="shared" si="7"/>
        <v>0.810631103</v>
      </c>
    </row>
    <row r="41" spans="1:11" ht="14.25">
      <c r="A41" s="3">
        <v>44228</v>
      </c>
      <c r="B41" s="11">
        <v>0.1753525119946529</v>
      </c>
      <c r="C41" s="11">
        <v>0.05926022815521348</v>
      </c>
      <c r="D41" s="11">
        <v>0.10523203815278921</v>
      </c>
      <c r="E41" s="11">
        <v>0.04018773703392744</v>
      </c>
      <c r="F41" s="11">
        <v>0.3025539057438739</v>
      </c>
      <c r="G41" s="11">
        <v>0.019812577984076523</v>
      </c>
      <c r="H41" s="11">
        <v>0.009970730718501282</v>
      </c>
      <c r="I41" s="11">
        <v>0.28763027021696524</v>
      </c>
      <c r="J41" s="11">
        <f t="shared" si="6"/>
        <v>0.19516508997872942</v>
      </c>
      <c r="K41" s="11">
        <f t="shared" si="7"/>
        <v>0.8048349100212706</v>
      </c>
    </row>
    <row r="42" spans="1:11" ht="14.25">
      <c r="A42" s="3">
        <v>44256</v>
      </c>
      <c r="B42" s="11">
        <v>0.1730590561230479</v>
      </c>
      <c r="C42" s="11">
        <v>0.061482432613683545</v>
      </c>
      <c r="D42" s="11">
        <v>0.10638627406294468</v>
      </c>
      <c r="E42" s="11">
        <v>0.04022345593177398</v>
      </c>
      <c r="F42" s="11">
        <v>0.29870963610664386</v>
      </c>
      <c r="G42" s="11">
        <v>0.02457830154519615</v>
      </c>
      <c r="H42" s="11">
        <v>0.009287753781739114</v>
      </c>
      <c r="I42" s="11">
        <v>0.2862730898349708</v>
      </c>
      <c r="J42" s="11">
        <f t="shared" si="6"/>
        <v>0.19763735766824403</v>
      </c>
      <c r="K42" s="11">
        <f t="shared" si="7"/>
        <v>0.8023626423317559</v>
      </c>
    </row>
    <row r="43" spans="1:11" ht="14.25">
      <c r="A43" s="3">
        <v>44287</v>
      </c>
      <c r="B43" s="11">
        <v>0.17743520653614955</v>
      </c>
      <c r="C43" s="11">
        <v>0.061396907223881234</v>
      </c>
      <c r="D43" s="11">
        <v>0.10629076555431055</v>
      </c>
      <c r="E43" s="11">
        <v>0.04062957672639672</v>
      </c>
      <c r="F43" s="11">
        <v>0.29505433269175435</v>
      </c>
      <c r="G43" s="11">
        <v>0.023571563240340883</v>
      </c>
      <c r="H43" s="11">
        <v>0.00879830070155631</v>
      </c>
      <c r="I43" s="11">
        <v>0.28682334732561043</v>
      </c>
      <c r="J43" s="11">
        <f>G43+B43</f>
        <v>0.20100676977649043</v>
      </c>
      <c r="K43" s="11">
        <f>SUM(C43:F43)+H43+I43</f>
        <v>0.7989932302235097</v>
      </c>
    </row>
    <row r="44" spans="1:11" ht="14.25">
      <c r="A44" s="3">
        <v>44317</v>
      </c>
      <c r="B44" s="11">
        <v>0.17774412770658243</v>
      </c>
      <c r="C44" s="11">
        <v>0.060457177830464885</v>
      </c>
      <c r="D44" s="11">
        <v>0.10604818554710087</v>
      </c>
      <c r="E44" s="11">
        <v>0.040759996673702906</v>
      </c>
      <c r="F44" s="11">
        <v>0.29477628267221107</v>
      </c>
      <c r="G44" s="11">
        <v>0.024003947869486664</v>
      </c>
      <c r="H44" s="11">
        <v>0.008392471536208009</v>
      </c>
      <c r="I44" s="11">
        <v>0.2878178101642432</v>
      </c>
      <c r="J44" s="11">
        <f>G44+B44</f>
        <v>0.2017480755760691</v>
      </c>
      <c r="K44" s="11">
        <f>SUM(C44:F44)+H44+I44</f>
        <v>0.798251924423931</v>
      </c>
    </row>
    <row r="45" spans="1:11" ht="14.25">
      <c r="A45" s="3">
        <v>44348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4.25">
      <c r="A46" s="3">
        <v>44378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4.25">
      <c r="A47" s="3">
        <v>44409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4.25">
      <c r="A48" s="3">
        <v>44440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4.25">
      <c r="A49" s="3">
        <v>44470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4.25">
      <c r="A50" s="3">
        <v>44501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5" thickBot="1">
      <c r="A51" s="4">
        <v>44531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7" ht="14.25">
      <c r="B57" s="16"/>
    </row>
    <row r="58" ht="14.25">
      <c r="B58" s="16"/>
    </row>
    <row r="59" ht="14.25">
      <c r="B59" s="16"/>
    </row>
    <row r="60" ht="14.25">
      <c r="B60" s="16"/>
    </row>
    <row r="61" ht="14.25">
      <c r="B61" s="16"/>
    </row>
    <row r="62" ht="14.25">
      <c r="B62" s="16"/>
    </row>
    <row r="63" ht="14.25">
      <c r="B63" s="16"/>
    </row>
    <row r="64" ht="14.25">
      <c r="B64" s="16"/>
    </row>
  </sheetData>
  <sheetProtection/>
  <mergeCells count="1">
    <mergeCell ref="A1:K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5" sqref="D45"/>
    </sheetView>
  </sheetViews>
  <sheetFormatPr defaultColWidth="9.140625" defaultRowHeight="15"/>
  <cols>
    <col min="1" max="7" width="16.28125" style="1" customWidth="1"/>
    <col min="8" max="16384" width="9.140625" style="1" customWidth="1"/>
  </cols>
  <sheetData>
    <row r="1" spans="1:7" ht="14.25">
      <c r="A1" s="31" t="s">
        <v>6</v>
      </c>
      <c r="B1" s="31"/>
      <c r="C1" s="31"/>
      <c r="D1" s="31"/>
      <c r="E1" s="31"/>
      <c r="F1" s="31"/>
      <c r="G1" s="31"/>
    </row>
    <row r="2" spans="1:7" ht="15" thickBot="1">
      <c r="A2" s="32" t="s">
        <v>28</v>
      </c>
      <c r="B2" s="32"/>
      <c r="C2" s="32"/>
      <c r="D2" s="32"/>
      <c r="E2" s="32"/>
      <c r="F2" s="32"/>
      <c r="G2" s="32"/>
    </row>
    <row r="3" spans="1:7" ht="51" customHeight="1" thickBot="1">
      <c r="A3" s="9" t="s">
        <v>0</v>
      </c>
      <c r="B3" s="10" t="s">
        <v>8</v>
      </c>
      <c r="C3" s="10" t="s">
        <v>2</v>
      </c>
      <c r="D3" s="10" t="s">
        <v>3</v>
      </c>
      <c r="E3" s="10" t="s">
        <v>7</v>
      </c>
      <c r="F3" s="10" t="s">
        <v>5</v>
      </c>
      <c r="G3" s="10" t="s">
        <v>4</v>
      </c>
    </row>
    <row r="4" spans="1:7" ht="14.25">
      <c r="A4" s="2">
        <v>43101</v>
      </c>
      <c r="B4" s="18">
        <v>4.899751</v>
      </c>
      <c r="C4" s="5">
        <v>45.373402</v>
      </c>
      <c r="D4" s="5">
        <v>76.19506550668027</v>
      </c>
      <c r="E4" s="5">
        <f aca="true" t="shared" si="0" ref="E4:E37">C4/B4</f>
        <v>9.26034853607867</v>
      </c>
      <c r="F4" s="5">
        <f aca="true" t="shared" si="1" ref="F4:F37">1000*D4/B4</f>
        <v>15550.803603423985</v>
      </c>
      <c r="G4" s="5">
        <f aca="true" t="shared" si="2" ref="G4:G37">F4/E4</f>
        <v>1679.2892343994897</v>
      </c>
    </row>
    <row r="5" spans="1:7" ht="14.25">
      <c r="A5" s="3">
        <v>43132</v>
      </c>
      <c r="B5" s="19">
        <v>4.931469</v>
      </c>
      <c r="C5" s="6">
        <v>45.651259</v>
      </c>
      <c r="D5" s="6">
        <v>76.37019679089</v>
      </c>
      <c r="E5" s="6">
        <f t="shared" si="0"/>
        <v>9.25713190126512</v>
      </c>
      <c r="F5" s="6">
        <f t="shared" si="1"/>
        <v>15486.297651042725</v>
      </c>
      <c r="G5" s="6">
        <f t="shared" si="2"/>
        <v>1672.9045039237585</v>
      </c>
    </row>
    <row r="6" spans="1:7" ht="14.25">
      <c r="A6" s="3">
        <v>43160</v>
      </c>
      <c r="B6" s="19">
        <v>4.972514</v>
      </c>
      <c r="C6" s="6">
        <v>45.960382</v>
      </c>
      <c r="D6" s="6">
        <v>76.92721536165998</v>
      </c>
      <c r="E6" s="6">
        <f t="shared" si="0"/>
        <v>9.242886395091094</v>
      </c>
      <c r="F6" s="6">
        <f t="shared" si="1"/>
        <v>15470.487435864427</v>
      </c>
      <c r="G6" s="6">
        <f t="shared" si="2"/>
        <v>1673.772323338391</v>
      </c>
    </row>
    <row r="7" spans="1:7" ht="14.25">
      <c r="A7" s="3">
        <v>43191</v>
      </c>
      <c r="B7" s="19">
        <v>4.994253</v>
      </c>
      <c r="C7" s="6">
        <v>46.169814</v>
      </c>
      <c r="D7" s="6">
        <v>77.46054521650998</v>
      </c>
      <c r="E7" s="6">
        <f t="shared" si="0"/>
        <v>9.244588530056449</v>
      </c>
      <c r="F7" s="6">
        <f t="shared" si="1"/>
        <v>15509.936163928818</v>
      </c>
      <c r="G7" s="6">
        <f t="shared" si="2"/>
        <v>1677.731368302891</v>
      </c>
    </row>
    <row r="8" spans="1:7" ht="14.25">
      <c r="A8" s="3">
        <v>43221</v>
      </c>
      <c r="B8" s="19">
        <v>5.046212</v>
      </c>
      <c r="C8" s="6">
        <v>46.435304</v>
      </c>
      <c r="D8" s="6">
        <v>77.92573302354994</v>
      </c>
      <c r="E8" s="6">
        <f t="shared" si="0"/>
        <v>9.202012123152972</v>
      </c>
      <c r="F8" s="6">
        <f t="shared" si="1"/>
        <v>15442.421567613477</v>
      </c>
      <c r="G8" s="6">
        <f t="shared" si="2"/>
        <v>1678.1570553204504</v>
      </c>
    </row>
    <row r="9" spans="1:7" ht="14.25">
      <c r="A9" s="3">
        <v>43252</v>
      </c>
      <c r="B9" s="19">
        <v>5.088017</v>
      </c>
      <c r="C9" s="6">
        <v>46.707067</v>
      </c>
      <c r="D9" s="6">
        <v>77.96076346768972</v>
      </c>
      <c r="E9" s="6">
        <f t="shared" si="0"/>
        <v>9.179817402339655</v>
      </c>
      <c r="F9" s="6">
        <f t="shared" si="1"/>
        <v>15322.425901424802</v>
      </c>
      <c r="G9" s="6">
        <f t="shared" si="2"/>
        <v>1669.1427759248875</v>
      </c>
    </row>
    <row r="10" spans="1:7" ht="14.25">
      <c r="A10" s="3">
        <v>43282</v>
      </c>
      <c r="B10" s="19">
        <v>5.127788</v>
      </c>
      <c r="C10" s="6">
        <v>47.042367</v>
      </c>
      <c r="D10" s="6">
        <v>79.03150931332998</v>
      </c>
      <c r="E10" s="6">
        <f t="shared" si="0"/>
        <v>9.174007778792728</v>
      </c>
      <c r="F10" s="6">
        <f t="shared" si="1"/>
        <v>15412.397960549459</v>
      </c>
      <c r="G10" s="6">
        <f t="shared" si="2"/>
        <v>1680.0070734818676</v>
      </c>
    </row>
    <row r="11" spans="1:7" ht="14.25">
      <c r="A11" s="3">
        <v>43313</v>
      </c>
      <c r="B11" s="19">
        <v>5.160691</v>
      </c>
      <c r="C11" s="6">
        <v>47.467391</v>
      </c>
      <c r="D11" s="6">
        <v>80.62933076020012</v>
      </c>
      <c r="E11" s="6">
        <f t="shared" si="0"/>
        <v>9.197875052003695</v>
      </c>
      <c r="F11" s="6">
        <f t="shared" si="1"/>
        <v>15623.747044765927</v>
      </c>
      <c r="G11" s="6">
        <f t="shared" si="2"/>
        <v>1698.625710441935</v>
      </c>
    </row>
    <row r="12" spans="1:7" ht="14.25">
      <c r="A12" s="3">
        <v>43344</v>
      </c>
      <c r="B12" s="19">
        <v>5.196369</v>
      </c>
      <c r="C12" s="6">
        <v>47.526447</v>
      </c>
      <c r="D12" s="6">
        <v>80.90332927784985</v>
      </c>
      <c r="E12" s="6">
        <f t="shared" si="0"/>
        <v>9.14608777783102</v>
      </c>
      <c r="F12" s="6">
        <f t="shared" si="1"/>
        <v>15569.204049568043</v>
      </c>
      <c r="G12" s="6">
        <f t="shared" si="2"/>
        <v>1702.2801910239543</v>
      </c>
    </row>
    <row r="13" spans="1:7" ht="14.25">
      <c r="A13" s="3">
        <v>43374</v>
      </c>
      <c r="B13" s="19">
        <v>5.22996</v>
      </c>
      <c r="C13" s="6">
        <v>47.166356</v>
      </c>
      <c r="D13" s="6">
        <v>80.33372979540992</v>
      </c>
      <c r="E13" s="6">
        <f t="shared" si="0"/>
        <v>9.018492684456477</v>
      </c>
      <c r="F13" s="6">
        <f t="shared" si="1"/>
        <v>15360.295259506749</v>
      </c>
      <c r="G13" s="6">
        <f t="shared" si="2"/>
        <v>1703.1998358196236</v>
      </c>
    </row>
    <row r="14" spans="1:7" ht="14.25">
      <c r="A14" s="3">
        <v>43405</v>
      </c>
      <c r="B14" s="19">
        <v>5.283917</v>
      </c>
      <c r="C14" s="6">
        <v>47.410197</v>
      </c>
      <c r="D14" s="6">
        <v>83.67517116853989</v>
      </c>
      <c r="E14" s="6">
        <f t="shared" si="0"/>
        <v>8.972547638428082</v>
      </c>
      <c r="F14" s="6">
        <f t="shared" si="1"/>
        <v>15835.822396252608</v>
      </c>
      <c r="G14" s="6">
        <f t="shared" si="2"/>
        <v>1764.9192887458344</v>
      </c>
    </row>
    <row r="15" spans="1:7" ht="15" thickBot="1">
      <c r="A15" s="4">
        <v>43435</v>
      </c>
      <c r="B15" s="20">
        <v>5.321404</v>
      </c>
      <c r="C15" s="8">
        <v>47.169404</v>
      </c>
      <c r="D15" s="8">
        <v>83.49522431648995</v>
      </c>
      <c r="E15" s="8">
        <f t="shared" si="0"/>
        <v>8.864090003314914</v>
      </c>
      <c r="F15" s="8">
        <f t="shared" si="1"/>
        <v>15690.450173768042</v>
      </c>
      <c r="G15" s="8">
        <f t="shared" si="2"/>
        <v>1770.1140407983523</v>
      </c>
    </row>
    <row r="16" spans="1:7" ht="14.25">
      <c r="A16" s="2">
        <v>43466</v>
      </c>
      <c r="B16" s="18">
        <v>5.351755</v>
      </c>
      <c r="C16" s="5">
        <v>47.06698</v>
      </c>
      <c r="D16" s="5">
        <v>83.40262345687988</v>
      </c>
      <c r="E16" s="5">
        <f t="shared" si="0"/>
        <v>8.794681370877404</v>
      </c>
      <c r="F16" s="5">
        <f t="shared" si="1"/>
        <v>15584.163224377777</v>
      </c>
      <c r="G16" s="5">
        <f t="shared" si="2"/>
        <v>1771.998616798441</v>
      </c>
    </row>
    <row r="17" spans="1:7" ht="14.25">
      <c r="A17" s="3">
        <v>43497</v>
      </c>
      <c r="B17" s="19">
        <v>5.349692</v>
      </c>
      <c r="C17" s="6">
        <v>46.966156</v>
      </c>
      <c r="D17" s="6">
        <v>83.60808091434008</v>
      </c>
      <c r="E17" s="6">
        <f t="shared" si="0"/>
        <v>8.779226168534562</v>
      </c>
      <c r="F17" s="6">
        <f t="shared" si="1"/>
        <v>15628.578414297512</v>
      </c>
      <c r="G17" s="6">
        <f t="shared" si="2"/>
        <v>1780.1772177041717</v>
      </c>
    </row>
    <row r="18" spans="1:7" ht="14.25">
      <c r="A18" s="3">
        <v>43525</v>
      </c>
      <c r="B18" s="19">
        <v>5.388374</v>
      </c>
      <c r="C18" s="6">
        <v>47.111652</v>
      </c>
      <c r="D18" s="6">
        <v>84.14412537512993</v>
      </c>
      <c r="E18" s="6">
        <f t="shared" si="0"/>
        <v>8.743203793946003</v>
      </c>
      <c r="F18" s="6">
        <f t="shared" si="1"/>
        <v>15615.865820585197</v>
      </c>
      <c r="G18" s="6">
        <f t="shared" si="2"/>
        <v>1786.0576269991539</v>
      </c>
    </row>
    <row r="19" spans="1:7" ht="14.25">
      <c r="A19" s="3">
        <v>43556</v>
      </c>
      <c r="B19" s="19">
        <v>5.410802</v>
      </c>
      <c r="C19" s="6">
        <v>46.913801</v>
      </c>
      <c r="D19" s="6">
        <v>82.85059367721007</v>
      </c>
      <c r="E19" s="6">
        <f t="shared" si="0"/>
        <v>8.670396920826153</v>
      </c>
      <c r="F19" s="6">
        <f t="shared" si="1"/>
        <v>15312.072716246143</v>
      </c>
      <c r="G19" s="6">
        <f t="shared" si="2"/>
        <v>1766.0175025513297</v>
      </c>
    </row>
    <row r="20" spans="1:7" ht="14.25">
      <c r="A20" s="3">
        <v>43586</v>
      </c>
      <c r="B20" s="19">
        <v>5.455711</v>
      </c>
      <c r="C20" s="6">
        <v>46.952712</v>
      </c>
      <c r="D20" s="6">
        <v>83.0931538790699</v>
      </c>
      <c r="E20" s="6">
        <f t="shared" si="0"/>
        <v>8.606158207427043</v>
      </c>
      <c r="F20" s="6">
        <f t="shared" si="1"/>
        <v>15230.490375877662</v>
      </c>
      <c r="G20" s="6">
        <f t="shared" si="2"/>
        <v>1769.7200084857695</v>
      </c>
    </row>
    <row r="21" spans="1:7" ht="14.25">
      <c r="A21" s="3">
        <v>43617</v>
      </c>
      <c r="B21" s="19">
        <v>5.511333</v>
      </c>
      <c r="C21" s="6">
        <v>47.148688</v>
      </c>
      <c r="D21" s="6">
        <v>84.3777803318899</v>
      </c>
      <c r="E21" s="6">
        <f t="shared" si="0"/>
        <v>8.554861047227595</v>
      </c>
      <c r="F21" s="6">
        <f t="shared" si="1"/>
        <v>15309.867927031428</v>
      </c>
      <c r="G21" s="6">
        <f t="shared" si="2"/>
        <v>1789.6103563240167</v>
      </c>
    </row>
    <row r="22" spans="1:7" ht="14.25">
      <c r="A22" s="3">
        <v>43647</v>
      </c>
      <c r="B22" s="19">
        <v>5.545683</v>
      </c>
      <c r="C22" s="6">
        <v>47.188911</v>
      </c>
      <c r="D22" s="6">
        <v>84.69737731013973</v>
      </c>
      <c r="E22" s="6">
        <f t="shared" si="0"/>
        <v>8.509125206038641</v>
      </c>
      <c r="F22" s="6">
        <f t="shared" si="1"/>
        <v>15272.668363867844</v>
      </c>
      <c r="G22" s="6">
        <f t="shared" si="2"/>
        <v>1794.857637425448</v>
      </c>
    </row>
    <row r="23" spans="1:7" ht="14.25">
      <c r="A23" s="3">
        <v>43678</v>
      </c>
      <c r="B23" s="19">
        <v>5.641138</v>
      </c>
      <c r="C23" s="6">
        <v>48.203674</v>
      </c>
      <c r="D23" s="6">
        <v>88.03734981046976</v>
      </c>
      <c r="E23" s="6">
        <f t="shared" si="0"/>
        <v>8.545026553152928</v>
      </c>
      <c r="F23" s="6">
        <f t="shared" si="1"/>
        <v>15606.310253439957</v>
      </c>
      <c r="G23" s="6">
        <f t="shared" si="2"/>
        <v>1826.3618206875635</v>
      </c>
    </row>
    <row r="24" spans="1:7" ht="14.25">
      <c r="A24" s="3">
        <v>43709</v>
      </c>
      <c r="B24" s="19">
        <v>5.658833</v>
      </c>
      <c r="C24" s="6">
        <v>48.185523</v>
      </c>
      <c r="D24" s="6">
        <v>87.8251983319097</v>
      </c>
      <c r="E24" s="6">
        <f t="shared" si="0"/>
        <v>8.515098961216916</v>
      </c>
      <c r="F24" s="6">
        <f t="shared" si="1"/>
        <v>15520.019469015911</v>
      </c>
      <c r="G24" s="6">
        <f t="shared" si="2"/>
        <v>1822.6469873930746</v>
      </c>
    </row>
    <row r="25" spans="1:7" ht="14.25">
      <c r="A25" s="3">
        <v>43739</v>
      </c>
      <c r="B25" s="19">
        <v>5.675518</v>
      </c>
      <c r="C25" s="6">
        <v>48.129051</v>
      </c>
      <c r="D25" s="6">
        <v>87.80261520947998</v>
      </c>
      <c r="E25" s="6">
        <f t="shared" si="0"/>
        <v>8.480115999984493</v>
      </c>
      <c r="F25" s="6">
        <f t="shared" si="1"/>
        <v>15470.414367372277</v>
      </c>
      <c r="G25" s="6">
        <f t="shared" si="2"/>
        <v>1824.3163616394595</v>
      </c>
    </row>
    <row r="26" spans="1:7" ht="14.25">
      <c r="A26" s="3">
        <v>43770</v>
      </c>
      <c r="B26" s="19">
        <v>5.70868</v>
      </c>
      <c r="C26" s="6">
        <v>47.711977</v>
      </c>
      <c r="D26" s="6">
        <v>87.31126540086984</v>
      </c>
      <c r="E26" s="6">
        <f t="shared" si="0"/>
        <v>8.357794971867401</v>
      </c>
      <c r="F26" s="6">
        <f t="shared" si="1"/>
        <v>15294.475325446485</v>
      </c>
      <c r="G26" s="6">
        <f t="shared" si="2"/>
        <v>1829.9653648992548</v>
      </c>
    </row>
    <row r="27" spans="1:7" ht="15" thickBot="1">
      <c r="A27" s="4">
        <v>43800</v>
      </c>
      <c r="B27" s="20">
        <v>5.797667</v>
      </c>
      <c r="C27" s="8">
        <v>48.477959</v>
      </c>
      <c r="D27" s="8">
        <v>95.27254293843967</v>
      </c>
      <c r="E27" s="8">
        <f t="shared" si="0"/>
        <v>8.361632187567862</v>
      </c>
      <c r="F27" s="8">
        <f t="shared" si="1"/>
        <v>16432.910503214425</v>
      </c>
      <c r="G27" s="8">
        <f t="shared" si="2"/>
        <v>1965.2754551494147</v>
      </c>
    </row>
    <row r="28" spans="1:11" ht="14.25">
      <c r="A28" s="2">
        <v>43831</v>
      </c>
      <c r="B28" s="18">
        <v>5.844133</v>
      </c>
      <c r="C28" s="5">
        <v>49.054258</v>
      </c>
      <c r="D28" s="5">
        <v>97.34807882562971</v>
      </c>
      <c r="E28" s="5">
        <f t="shared" si="0"/>
        <v>8.393761401391789</v>
      </c>
      <c r="F28" s="6">
        <f t="shared" si="1"/>
        <v>16657.403044323204</v>
      </c>
      <c r="G28" s="5">
        <f t="shared" si="2"/>
        <v>1984.4980394083161</v>
      </c>
      <c r="K28" s="15"/>
    </row>
    <row r="29" spans="1:7" ht="14.25">
      <c r="A29" s="3">
        <v>43862</v>
      </c>
      <c r="B29" s="19">
        <v>5.800895</v>
      </c>
      <c r="C29" s="6">
        <v>48.011278</v>
      </c>
      <c r="D29" s="6">
        <v>94.49401052357976</v>
      </c>
      <c r="E29" s="6">
        <f t="shared" si="0"/>
        <v>8.276529397618816</v>
      </c>
      <c r="F29" s="6">
        <f t="shared" si="1"/>
        <v>16289.557132749303</v>
      </c>
      <c r="G29" s="6">
        <f t="shared" si="2"/>
        <v>1968.1627829940242</v>
      </c>
    </row>
    <row r="30" spans="1:12" ht="14.25">
      <c r="A30" s="3">
        <v>43891</v>
      </c>
      <c r="B30" s="19">
        <v>5.835103</v>
      </c>
      <c r="C30" s="6">
        <v>47.762658</v>
      </c>
      <c r="D30" s="6">
        <v>94.7763293687194</v>
      </c>
      <c r="E30" s="6">
        <f t="shared" si="0"/>
        <v>8.185401011773058</v>
      </c>
      <c r="F30" s="6">
        <f t="shared" si="1"/>
        <v>16242.443255709351</v>
      </c>
      <c r="G30" s="6">
        <f t="shared" si="2"/>
        <v>1984.3185730727002</v>
      </c>
      <c r="J30" s="16"/>
      <c r="L30" s="15"/>
    </row>
    <row r="31" spans="1:7" ht="14.25">
      <c r="A31" s="3">
        <v>43922</v>
      </c>
      <c r="B31" s="19">
        <v>5.759779</v>
      </c>
      <c r="C31" s="6">
        <v>47.199708</v>
      </c>
      <c r="D31" s="6">
        <v>94.02836433513971</v>
      </c>
      <c r="E31" s="6">
        <f t="shared" si="0"/>
        <v>8.194708165018136</v>
      </c>
      <c r="F31" s="6">
        <f t="shared" si="1"/>
        <v>16324.995166505472</v>
      </c>
      <c r="G31" s="6">
        <f t="shared" si="2"/>
        <v>1992.1386872804326</v>
      </c>
    </row>
    <row r="32" spans="1:7" ht="14.25">
      <c r="A32" s="3">
        <v>43952</v>
      </c>
      <c r="B32" s="19">
        <v>5.680235</v>
      </c>
      <c r="C32" s="6">
        <v>46.493421</v>
      </c>
      <c r="D32" s="6">
        <v>92.75451225603955</v>
      </c>
      <c r="E32" s="6">
        <f t="shared" si="0"/>
        <v>8.185122798616607</v>
      </c>
      <c r="F32" s="6">
        <f t="shared" si="1"/>
        <v>16329.344165521243</v>
      </c>
      <c r="G32" s="6">
        <f t="shared" si="2"/>
        <v>1995.002954418853</v>
      </c>
    </row>
    <row r="33" spans="1:7" ht="14.25">
      <c r="A33" s="3">
        <v>43983</v>
      </c>
      <c r="B33" s="19">
        <v>5.561386</v>
      </c>
      <c r="C33" s="6">
        <v>45.657698</v>
      </c>
      <c r="D33" s="6">
        <v>91.59779842337987</v>
      </c>
      <c r="E33" s="6">
        <f t="shared" si="0"/>
        <v>8.209769650946726</v>
      </c>
      <c r="F33" s="6">
        <f t="shared" si="1"/>
        <v>16470.318446405247</v>
      </c>
      <c r="G33" s="6">
        <f t="shared" si="2"/>
        <v>2006.1852094115625</v>
      </c>
    </row>
    <row r="34" spans="1:7" ht="14.25">
      <c r="A34" s="3">
        <v>44013</v>
      </c>
      <c r="B34" s="19">
        <v>5.489013</v>
      </c>
      <c r="C34" s="6">
        <v>44.96579</v>
      </c>
      <c r="D34" s="6">
        <v>90.64863429709</v>
      </c>
      <c r="E34" s="6">
        <f t="shared" si="0"/>
        <v>8.191962744486121</v>
      </c>
      <c r="F34" s="6">
        <f t="shared" si="1"/>
        <v>16514.559957699134</v>
      </c>
      <c r="G34" s="6">
        <f t="shared" si="2"/>
        <v>2015.9466629428728</v>
      </c>
    </row>
    <row r="35" spans="1:7" ht="14.25">
      <c r="A35" s="3">
        <v>44044</v>
      </c>
      <c r="B35" s="19">
        <v>5.465771</v>
      </c>
      <c r="C35" s="6">
        <v>44.368717</v>
      </c>
      <c r="D35" s="6">
        <v>90.0078730978096</v>
      </c>
      <c r="E35" s="6">
        <f t="shared" si="0"/>
        <v>8.117558712210958</v>
      </c>
      <c r="F35" s="6">
        <f t="shared" si="1"/>
        <v>16467.552902931646</v>
      </c>
      <c r="G35" s="6">
        <f t="shared" si="2"/>
        <v>2028.6336676764759</v>
      </c>
    </row>
    <row r="36" spans="1:7" ht="14.25">
      <c r="A36" s="3">
        <v>44075</v>
      </c>
      <c r="B36" s="19">
        <v>5.439241</v>
      </c>
      <c r="C36" s="6">
        <v>43.745193</v>
      </c>
      <c r="D36" s="6">
        <v>89.18125987927</v>
      </c>
      <c r="E36" s="6">
        <f t="shared" si="0"/>
        <v>8.042517880711666</v>
      </c>
      <c r="F36" s="6">
        <f t="shared" si="1"/>
        <v>16395.901538334118</v>
      </c>
      <c r="G36" s="6">
        <f t="shared" si="2"/>
        <v>2038.652792759881</v>
      </c>
    </row>
    <row r="37" spans="1:7" ht="14.25">
      <c r="A37" s="3">
        <v>44105</v>
      </c>
      <c r="B37" s="19">
        <v>5.422097</v>
      </c>
      <c r="C37" s="6">
        <v>43.225883</v>
      </c>
      <c r="D37" s="6">
        <v>88.6851827798397</v>
      </c>
      <c r="E37" s="6">
        <f t="shared" si="0"/>
        <v>7.972170730254366</v>
      </c>
      <c r="F37" s="6">
        <f t="shared" si="1"/>
        <v>16356.251608895915</v>
      </c>
      <c r="G37" s="6">
        <f t="shared" si="2"/>
        <v>2051.66850564602</v>
      </c>
    </row>
    <row r="38" spans="1:7" ht="14.25">
      <c r="A38" s="3">
        <v>44136</v>
      </c>
      <c r="B38" s="19">
        <v>5.411855</v>
      </c>
      <c r="C38" s="6">
        <v>42.803381</v>
      </c>
      <c r="D38" s="6">
        <v>88.2476104512998</v>
      </c>
      <c r="E38" s="6">
        <f aca="true" t="shared" si="3" ref="E38:E44">C38/B38</f>
        <v>7.909188439084196</v>
      </c>
      <c r="F38" s="6">
        <f aca="true" t="shared" si="4" ref="F38:F44">1000*D38/B38</f>
        <v>16306.351602417251</v>
      </c>
      <c r="G38" s="6">
        <f aca="true" t="shared" si="5" ref="G38:G44">F38/E38</f>
        <v>2061.6971928292255</v>
      </c>
    </row>
    <row r="39" spans="1:7" ht="15" thickBot="1">
      <c r="A39" s="4">
        <v>44166</v>
      </c>
      <c r="B39" s="20">
        <v>5.373236</v>
      </c>
      <c r="C39" s="8">
        <v>42.098912</v>
      </c>
      <c r="D39" s="8">
        <v>86.8938078346199</v>
      </c>
      <c r="E39" s="8">
        <f t="shared" si="3"/>
        <v>7.834927034658444</v>
      </c>
      <c r="F39" s="8">
        <f t="shared" si="4"/>
        <v>16171.597122222047</v>
      </c>
      <c r="G39" s="8">
        <f t="shared" si="5"/>
        <v>2064.039275756578</v>
      </c>
    </row>
    <row r="40" spans="1:13" ht="14.25">
      <c r="A40" s="2">
        <v>44197</v>
      </c>
      <c r="B40" s="18">
        <v>5.414699</v>
      </c>
      <c r="C40" s="5">
        <v>42.184741</v>
      </c>
      <c r="D40" s="5">
        <v>87.9032463733699</v>
      </c>
      <c r="E40" s="5">
        <f t="shared" si="3"/>
        <v>7.790782276170846</v>
      </c>
      <c r="F40" s="6">
        <f t="shared" si="4"/>
        <v>16234.188894594123</v>
      </c>
      <c r="G40" s="5">
        <f t="shared" si="5"/>
        <v>2083.7687820193064</v>
      </c>
      <c r="K40" s="16"/>
      <c r="M40" s="15"/>
    </row>
    <row r="41" spans="1:13" ht="14.25">
      <c r="A41" s="3">
        <v>44228</v>
      </c>
      <c r="B41" s="19">
        <v>5.422648</v>
      </c>
      <c r="C41" s="6">
        <v>41.637788</v>
      </c>
      <c r="D41" s="6">
        <v>87.2144378175399</v>
      </c>
      <c r="E41" s="6">
        <f t="shared" si="3"/>
        <v>7.678497295048471</v>
      </c>
      <c r="F41" s="6">
        <f t="shared" si="4"/>
        <v>16083.36698556497</v>
      </c>
      <c r="G41" s="6">
        <f t="shared" si="5"/>
        <v>2094.5982485318364</v>
      </c>
      <c r="I41" s="16"/>
      <c r="J41" s="16"/>
      <c r="K41" s="27"/>
      <c r="L41" s="27"/>
      <c r="M41" s="15"/>
    </row>
    <row r="42" spans="1:7" ht="14.25">
      <c r="A42" s="3">
        <v>44256</v>
      </c>
      <c r="B42" s="19">
        <v>5.461806</v>
      </c>
      <c r="C42" s="6">
        <v>41.366187</v>
      </c>
      <c r="D42" s="6">
        <v>86.7374071878599</v>
      </c>
      <c r="E42" s="6">
        <f t="shared" si="3"/>
        <v>7.573719571877873</v>
      </c>
      <c r="F42" s="6">
        <f t="shared" si="4"/>
        <v>15880.719159168213</v>
      </c>
      <c r="G42" s="6">
        <f t="shared" si="5"/>
        <v>2096.8190079462706</v>
      </c>
    </row>
    <row r="43" spans="1:7" ht="14.25">
      <c r="A43" s="3">
        <v>44287</v>
      </c>
      <c r="B43" s="19">
        <v>5.480008</v>
      </c>
      <c r="C43" s="6">
        <v>41.062529</v>
      </c>
      <c r="D43" s="6">
        <v>86.2602566998602</v>
      </c>
      <c r="E43" s="6">
        <f t="shared" si="3"/>
        <v>7.493151287370384</v>
      </c>
      <c r="F43" s="6">
        <f t="shared" si="4"/>
        <v>15740.899776033211</v>
      </c>
      <c r="G43" s="6">
        <f t="shared" si="5"/>
        <v>2100.7049200466977</v>
      </c>
    </row>
    <row r="44" spans="1:7" ht="14.25">
      <c r="A44" s="3">
        <v>44317</v>
      </c>
      <c r="B44" s="19">
        <v>5.458915</v>
      </c>
      <c r="C44" s="6">
        <v>40.584752</v>
      </c>
      <c r="D44" s="6">
        <v>85.49848240005</v>
      </c>
      <c r="E44" s="6">
        <f t="shared" si="3"/>
        <v>7.434582146818553</v>
      </c>
      <c r="F44" s="6">
        <f t="shared" si="4"/>
        <v>15662.17506593343</v>
      </c>
      <c r="G44" s="6">
        <f t="shared" si="5"/>
        <v>2106.66514359999</v>
      </c>
    </row>
    <row r="45" spans="1:7" ht="14.25">
      <c r="A45" s="3">
        <v>44348</v>
      </c>
      <c r="B45" s="19"/>
      <c r="C45" s="6"/>
      <c r="D45" s="6"/>
      <c r="E45" s="6"/>
      <c r="F45" s="6"/>
      <c r="G45" s="6"/>
    </row>
    <row r="46" spans="1:7" ht="14.25">
      <c r="A46" s="3">
        <v>44378</v>
      </c>
      <c r="B46" s="19"/>
      <c r="C46" s="6"/>
      <c r="D46" s="6"/>
      <c r="E46" s="6"/>
      <c r="F46" s="6"/>
      <c r="G46" s="6"/>
    </row>
    <row r="47" spans="1:7" ht="14.25">
      <c r="A47" s="3">
        <v>44409</v>
      </c>
      <c r="B47" s="19"/>
      <c r="C47" s="6"/>
      <c r="D47" s="6"/>
      <c r="E47" s="6"/>
      <c r="F47" s="6"/>
      <c r="G47" s="6"/>
    </row>
    <row r="48" spans="1:7" ht="14.25">
      <c r="A48" s="3">
        <v>44440</v>
      </c>
      <c r="B48" s="19"/>
      <c r="C48" s="6"/>
      <c r="D48" s="6"/>
      <c r="E48" s="6"/>
      <c r="F48" s="6"/>
      <c r="G48" s="6"/>
    </row>
    <row r="49" spans="1:7" ht="14.25">
      <c r="A49" s="3">
        <v>44470</v>
      </c>
      <c r="B49" s="19"/>
      <c r="C49" s="6"/>
      <c r="D49" s="6"/>
      <c r="E49" s="6"/>
      <c r="F49" s="6"/>
      <c r="G49" s="6"/>
    </row>
    <row r="50" spans="1:7" ht="14.25">
      <c r="A50" s="3">
        <v>44501</v>
      </c>
      <c r="B50" s="19"/>
      <c r="C50" s="6"/>
      <c r="D50" s="6"/>
      <c r="E50" s="6"/>
      <c r="F50" s="6"/>
      <c r="G50" s="6"/>
    </row>
    <row r="51" spans="1:7" ht="15" thickBot="1">
      <c r="A51" s="4">
        <v>44531</v>
      </c>
      <c r="B51" s="20"/>
      <c r="C51" s="8"/>
      <c r="D51" s="8"/>
      <c r="E51" s="8"/>
      <c r="F51" s="8"/>
      <c r="G51" s="8"/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43" sqref="I43"/>
    </sheetView>
  </sheetViews>
  <sheetFormatPr defaultColWidth="9.140625" defaultRowHeight="15"/>
  <cols>
    <col min="1" max="7" width="16.28125" style="1" customWidth="1"/>
    <col min="8" max="16384" width="9.140625" style="1" customWidth="1"/>
  </cols>
  <sheetData>
    <row r="1" spans="1:7" ht="14.25">
      <c r="A1" s="31" t="s">
        <v>6</v>
      </c>
      <c r="B1" s="31"/>
      <c r="C1" s="31"/>
      <c r="D1" s="31"/>
      <c r="E1" s="31"/>
      <c r="F1" s="31"/>
      <c r="G1" s="31"/>
    </row>
    <row r="2" spans="1:7" ht="15" thickBot="1">
      <c r="A2" s="32" t="s">
        <v>27</v>
      </c>
      <c r="B2" s="32"/>
      <c r="C2" s="32"/>
      <c r="D2" s="32"/>
      <c r="E2" s="32"/>
      <c r="F2" s="32"/>
      <c r="G2" s="32"/>
    </row>
    <row r="3" spans="1:7" ht="51" customHeight="1" thickBot="1">
      <c r="A3" s="9" t="s">
        <v>0</v>
      </c>
      <c r="B3" s="10" t="s">
        <v>8</v>
      </c>
      <c r="C3" s="10" t="s">
        <v>2</v>
      </c>
      <c r="D3" s="10" t="s">
        <v>3</v>
      </c>
      <c r="E3" s="10" t="s">
        <v>7</v>
      </c>
      <c r="F3" s="10" t="s">
        <v>5</v>
      </c>
      <c r="G3" s="10" t="s">
        <v>4</v>
      </c>
    </row>
    <row r="4" spans="1:7" ht="14.25">
      <c r="A4" s="2">
        <v>43101</v>
      </c>
      <c r="B4" s="18">
        <v>0.04696</v>
      </c>
      <c r="C4" s="5">
        <v>1.884558</v>
      </c>
      <c r="D4" s="5">
        <v>7.392579991110003</v>
      </c>
      <c r="E4" s="5">
        <f aca="true" t="shared" si="0" ref="E4:E32">C4/B4</f>
        <v>40.13113287904599</v>
      </c>
      <c r="F4" s="5">
        <f aca="true" t="shared" si="1" ref="F4:F33">1000*D4/B4</f>
        <v>157422.91292823685</v>
      </c>
      <c r="G4" s="5">
        <f aca="true" t="shared" si="2" ref="G4:G33">F4/E4</f>
        <v>3922.712907275872</v>
      </c>
    </row>
    <row r="5" spans="1:7" ht="14.25">
      <c r="A5" s="3">
        <v>43132</v>
      </c>
      <c r="B5" s="19">
        <v>0.047254</v>
      </c>
      <c r="C5" s="6">
        <v>1.896874</v>
      </c>
      <c r="D5" s="6">
        <v>7.459757036040005</v>
      </c>
      <c r="E5" s="6">
        <f t="shared" si="0"/>
        <v>40.142083209887</v>
      </c>
      <c r="F5" s="6">
        <f t="shared" si="1"/>
        <v>157865.09154865207</v>
      </c>
      <c r="G5" s="6">
        <f t="shared" si="2"/>
        <v>3932.6581713071105</v>
      </c>
    </row>
    <row r="6" spans="1:7" ht="14.25">
      <c r="A6" s="3">
        <v>43160</v>
      </c>
      <c r="B6" s="19">
        <v>0.047041</v>
      </c>
      <c r="C6" s="6">
        <v>1.907262</v>
      </c>
      <c r="D6" s="6">
        <v>7.525906956779989</v>
      </c>
      <c r="E6" s="6">
        <f t="shared" si="0"/>
        <v>40.544673795199934</v>
      </c>
      <c r="F6" s="6">
        <f t="shared" si="1"/>
        <v>159986.1175736058</v>
      </c>
      <c r="G6" s="6">
        <f t="shared" si="2"/>
        <v>3945.921932477022</v>
      </c>
    </row>
    <row r="7" spans="1:7" ht="14.25">
      <c r="A7" s="3">
        <v>43191</v>
      </c>
      <c r="B7" s="19">
        <v>0.046587</v>
      </c>
      <c r="C7" s="6">
        <v>1.921784</v>
      </c>
      <c r="D7" s="6">
        <v>7.616445864250005</v>
      </c>
      <c r="E7" s="6">
        <f t="shared" si="0"/>
        <v>41.251507931397164</v>
      </c>
      <c r="F7" s="6">
        <f t="shared" si="1"/>
        <v>163488.6527196429</v>
      </c>
      <c r="G7" s="6">
        <f t="shared" si="2"/>
        <v>3963.2163990594186</v>
      </c>
    </row>
    <row r="8" spans="1:7" ht="14.25">
      <c r="A8" s="3">
        <v>43221</v>
      </c>
      <c r="B8" s="19">
        <v>0.046913</v>
      </c>
      <c r="C8" s="6">
        <v>1.940735</v>
      </c>
      <c r="D8" s="6">
        <v>7.702202875189995</v>
      </c>
      <c r="E8" s="6">
        <f t="shared" si="0"/>
        <v>41.368810351075396</v>
      </c>
      <c r="F8" s="6">
        <f t="shared" si="1"/>
        <v>164180.56562551946</v>
      </c>
      <c r="G8" s="6">
        <f t="shared" si="2"/>
        <v>3968.7040606728865</v>
      </c>
    </row>
    <row r="9" spans="1:7" ht="14.25">
      <c r="A9" s="3">
        <v>43252</v>
      </c>
      <c r="B9" s="19">
        <v>0.046861</v>
      </c>
      <c r="C9" s="6">
        <v>1.95601</v>
      </c>
      <c r="D9" s="6">
        <v>7.770483988679995</v>
      </c>
      <c r="E9" s="6">
        <f t="shared" si="0"/>
        <v>41.740679883058405</v>
      </c>
      <c r="F9" s="6">
        <f t="shared" si="1"/>
        <v>165819.84995369273</v>
      </c>
      <c r="G9" s="6">
        <f t="shared" si="2"/>
        <v>3972.619766095263</v>
      </c>
    </row>
    <row r="10" spans="1:7" ht="14.25">
      <c r="A10" s="3">
        <v>43282</v>
      </c>
      <c r="B10" s="19">
        <v>0.046988</v>
      </c>
      <c r="C10" s="6">
        <v>1.969624</v>
      </c>
      <c r="D10" s="6">
        <v>7.86068562817</v>
      </c>
      <c r="E10" s="6">
        <f t="shared" si="0"/>
        <v>41.917595981952836</v>
      </c>
      <c r="F10" s="6">
        <f t="shared" si="1"/>
        <v>167291.34306993271</v>
      </c>
      <c r="G10" s="6">
        <f t="shared" si="2"/>
        <v>3990.957476234042</v>
      </c>
    </row>
    <row r="11" spans="1:7" ht="14.25">
      <c r="A11" s="3">
        <v>43313</v>
      </c>
      <c r="B11" s="19">
        <v>0.046626</v>
      </c>
      <c r="C11" s="6">
        <v>1.9876</v>
      </c>
      <c r="D11" s="6">
        <v>7.973806452619999</v>
      </c>
      <c r="E11" s="6">
        <f t="shared" si="0"/>
        <v>42.62857633080256</v>
      </c>
      <c r="F11" s="6">
        <f t="shared" si="1"/>
        <v>171016.30962595972</v>
      </c>
      <c r="G11" s="6">
        <f t="shared" si="2"/>
        <v>4011.7762389917475</v>
      </c>
    </row>
    <row r="12" spans="1:7" ht="14.25">
      <c r="A12" s="3">
        <v>43344</v>
      </c>
      <c r="B12" s="19">
        <v>0.046929</v>
      </c>
      <c r="C12" s="6">
        <v>1.99072</v>
      </c>
      <c r="D12" s="6">
        <v>8.007099766649999</v>
      </c>
      <c r="E12" s="6">
        <f t="shared" si="0"/>
        <v>42.41982569413369</v>
      </c>
      <c r="F12" s="6">
        <f t="shared" si="1"/>
        <v>170621.57230390588</v>
      </c>
      <c r="G12" s="6">
        <f t="shared" si="2"/>
        <v>4022.2129514195863</v>
      </c>
    </row>
    <row r="13" spans="1:7" ht="14.25">
      <c r="A13" s="3">
        <v>43374</v>
      </c>
      <c r="B13" s="19">
        <v>0.047208</v>
      </c>
      <c r="C13" s="6">
        <v>1.98218</v>
      </c>
      <c r="D13" s="6">
        <v>8.00999865577</v>
      </c>
      <c r="E13" s="6">
        <f t="shared" si="0"/>
        <v>41.98822233519743</v>
      </c>
      <c r="F13" s="6">
        <f t="shared" si="1"/>
        <v>169674.60294378072</v>
      </c>
      <c r="G13" s="6">
        <f t="shared" si="2"/>
        <v>4041.004679580058</v>
      </c>
    </row>
    <row r="14" spans="1:7" ht="14.25">
      <c r="A14" s="3">
        <v>43405</v>
      </c>
      <c r="B14" s="19">
        <v>0.047575</v>
      </c>
      <c r="C14" s="6">
        <v>1.986983</v>
      </c>
      <c r="D14" s="6">
        <v>8.088974607540008</v>
      </c>
      <c r="E14" s="6">
        <f t="shared" si="0"/>
        <v>41.76527588018917</v>
      </c>
      <c r="F14" s="6">
        <f t="shared" si="1"/>
        <v>170025.7405683659</v>
      </c>
      <c r="G14" s="6">
        <f t="shared" si="2"/>
        <v>4070.983298568739</v>
      </c>
    </row>
    <row r="15" spans="1:7" ht="15" thickBot="1">
      <c r="A15" s="4">
        <v>43435</v>
      </c>
      <c r="B15" s="20">
        <v>0.048262</v>
      </c>
      <c r="C15" s="8">
        <v>1.986667</v>
      </c>
      <c r="D15" s="8">
        <v>8.120140388440001</v>
      </c>
      <c r="E15" s="8">
        <f t="shared" si="0"/>
        <v>41.16420786540135</v>
      </c>
      <c r="F15" s="8">
        <f t="shared" si="1"/>
        <v>168251.22018233812</v>
      </c>
      <c r="G15" s="8">
        <f t="shared" si="2"/>
        <v>4087.3183016781386</v>
      </c>
    </row>
    <row r="16" spans="1:7" ht="14.25">
      <c r="A16" s="2">
        <v>43466</v>
      </c>
      <c r="B16" s="18">
        <v>0.048512</v>
      </c>
      <c r="C16" s="5">
        <v>1.992086</v>
      </c>
      <c r="D16" s="5">
        <v>8.162627226239996</v>
      </c>
      <c r="E16" s="5">
        <f t="shared" si="0"/>
        <v>41.06377803430079</v>
      </c>
      <c r="F16" s="5">
        <f t="shared" si="1"/>
        <v>168259.9609630606</v>
      </c>
      <c r="G16" s="5">
        <f t="shared" si="2"/>
        <v>4097.527529554445</v>
      </c>
    </row>
    <row r="17" spans="1:7" ht="14.25">
      <c r="A17" s="3">
        <v>43497</v>
      </c>
      <c r="B17" s="19">
        <v>0.048157</v>
      </c>
      <c r="C17" s="6">
        <v>1.989016</v>
      </c>
      <c r="D17" s="6">
        <v>8.192391011239994</v>
      </c>
      <c r="E17" s="6">
        <f t="shared" si="0"/>
        <v>41.302738957991565</v>
      </c>
      <c r="F17" s="6">
        <f t="shared" si="1"/>
        <v>170118.38385364527</v>
      </c>
      <c r="G17" s="6">
        <f t="shared" si="2"/>
        <v>4118.816043329966</v>
      </c>
    </row>
    <row r="18" spans="1:7" ht="14.25">
      <c r="A18" s="3">
        <v>43525</v>
      </c>
      <c r="B18" s="19">
        <v>0.048856</v>
      </c>
      <c r="C18" s="6">
        <v>1.9924</v>
      </c>
      <c r="D18" s="6">
        <v>8.237462150149994</v>
      </c>
      <c r="E18" s="6">
        <f t="shared" si="0"/>
        <v>40.78107090224333</v>
      </c>
      <c r="F18" s="6">
        <f t="shared" si="1"/>
        <v>168606.97048775986</v>
      </c>
      <c r="G18" s="6">
        <f t="shared" si="2"/>
        <v>4134.441954502106</v>
      </c>
    </row>
    <row r="19" spans="1:7" ht="14.25">
      <c r="A19" s="3">
        <v>43556</v>
      </c>
      <c r="B19" s="19">
        <v>0.049069</v>
      </c>
      <c r="C19" s="6">
        <v>1.989121</v>
      </c>
      <c r="D19" s="6">
        <v>8.221549410170004</v>
      </c>
      <c r="E19" s="6">
        <f t="shared" si="0"/>
        <v>40.53722309401047</v>
      </c>
      <c r="F19" s="6">
        <f t="shared" si="1"/>
        <v>167550.7837977135</v>
      </c>
      <c r="G19" s="6">
        <f t="shared" si="2"/>
        <v>4133.257559580339</v>
      </c>
    </row>
    <row r="20" spans="1:7" ht="14.25">
      <c r="A20" s="3">
        <v>43586</v>
      </c>
      <c r="B20" s="19">
        <v>0.048961</v>
      </c>
      <c r="C20" s="6">
        <v>1.982585</v>
      </c>
      <c r="D20" s="6">
        <v>8.211273638599993</v>
      </c>
      <c r="E20" s="6">
        <f t="shared" si="0"/>
        <v>40.49314760727927</v>
      </c>
      <c r="F20" s="6">
        <f t="shared" si="1"/>
        <v>167710.49689753054</v>
      </c>
      <c r="G20" s="6">
        <f t="shared" si="2"/>
        <v>4141.700677953274</v>
      </c>
    </row>
    <row r="21" spans="1:7" ht="14.25">
      <c r="A21" s="3">
        <v>43617</v>
      </c>
      <c r="B21" s="19">
        <v>0.049089</v>
      </c>
      <c r="C21" s="6">
        <v>1.981891</v>
      </c>
      <c r="D21" s="6">
        <v>8.237478357359992</v>
      </c>
      <c r="E21" s="6">
        <f t="shared" si="0"/>
        <v>40.3734237812952</v>
      </c>
      <c r="F21" s="6">
        <f t="shared" si="1"/>
        <v>167807.01088553428</v>
      </c>
      <c r="G21" s="6">
        <f t="shared" si="2"/>
        <v>4156.373058538533</v>
      </c>
    </row>
    <row r="22" spans="1:7" ht="14.25">
      <c r="A22" s="3">
        <v>43647</v>
      </c>
      <c r="B22" s="19">
        <v>0.049183</v>
      </c>
      <c r="C22" s="6">
        <v>1.985148</v>
      </c>
      <c r="D22" s="6">
        <v>8.277438028519999</v>
      </c>
      <c r="E22" s="6">
        <f t="shared" si="0"/>
        <v>40.36248297175853</v>
      </c>
      <c r="F22" s="6">
        <f t="shared" si="1"/>
        <v>168298.76234715246</v>
      </c>
      <c r="G22" s="6">
        <f t="shared" si="2"/>
        <v>4169.683080818156</v>
      </c>
    </row>
    <row r="23" spans="1:7" ht="14.25">
      <c r="A23" s="3">
        <v>43678</v>
      </c>
      <c r="B23" s="19">
        <v>0.049187</v>
      </c>
      <c r="C23" s="6">
        <v>2.053923</v>
      </c>
      <c r="D23" s="6">
        <v>8.702722213869999</v>
      </c>
      <c r="E23" s="6">
        <f t="shared" si="0"/>
        <v>41.75743590786183</v>
      </c>
      <c r="F23" s="6">
        <f t="shared" si="1"/>
        <v>176931.34799581187</v>
      </c>
      <c r="G23" s="6">
        <f t="shared" si="2"/>
        <v>4237.1219436512465</v>
      </c>
    </row>
    <row r="24" spans="1:7" ht="14.25">
      <c r="A24" s="3">
        <v>43709</v>
      </c>
      <c r="B24" s="19">
        <v>0.049014</v>
      </c>
      <c r="C24" s="6">
        <v>2.033186</v>
      </c>
      <c r="D24" s="6">
        <v>8.596090413650014</v>
      </c>
      <c r="E24" s="6">
        <f t="shared" si="0"/>
        <v>41.48173991104583</v>
      </c>
      <c r="F24" s="6">
        <f t="shared" si="1"/>
        <v>175380.30794568927</v>
      </c>
      <c r="G24" s="6">
        <f t="shared" si="2"/>
        <v>4227.891798217189</v>
      </c>
    </row>
    <row r="25" spans="1:7" ht="14.25">
      <c r="A25" s="3">
        <v>43739</v>
      </c>
      <c r="B25" s="19">
        <v>0.047864</v>
      </c>
      <c r="C25" s="6">
        <v>2.020448</v>
      </c>
      <c r="D25" s="6">
        <v>8.537658023960004</v>
      </c>
      <c r="E25" s="6">
        <f t="shared" si="0"/>
        <v>42.212268092929975</v>
      </c>
      <c r="F25" s="6">
        <f t="shared" si="1"/>
        <v>178373.26642069206</v>
      </c>
      <c r="G25" s="6">
        <f t="shared" si="2"/>
        <v>4225.626209612919</v>
      </c>
    </row>
    <row r="26" spans="1:7" ht="14.25">
      <c r="A26" s="3">
        <v>43770</v>
      </c>
      <c r="B26" s="19">
        <v>0.048299</v>
      </c>
      <c r="C26" s="6">
        <v>1.900919</v>
      </c>
      <c r="D26" s="6">
        <v>8.048436179140005</v>
      </c>
      <c r="E26" s="6">
        <f t="shared" si="0"/>
        <v>39.35731588645728</v>
      </c>
      <c r="F26" s="6">
        <f t="shared" si="1"/>
        <v>166637.7394799065</v>
      </c>
      <c r="G26" s="6">
        <f t="shared" si="2"/>
        <v>4233.971136666004</v>
      </c>
    </row>
    <row r="27" spans="1:7" ht="15" thickBot="1">
      <c r="A27" s="4">
        <v>43800</v>
      </c>
      <c r="B27" s="20">
        <v>0.050448</v>
      </c>
      <c r="C27" s="8">
        <v>1.992155</v>
      </c>
      <c r="D27" s="8">
        <v>8.726427983220002</v>
      </c>
      <c r="E27" s="8">
        <f t="shared" si="0"/>
        <v>39.48927608626705</v>
      </c>
      <c r="F27" s="8">
        <f t="shared" si="1"/>
        <v>172978.67077426266</v>
      </c>
      <c r="G27" s="8">
        <f t="shared" si="2"/>
        <v>4380.396095293791</v>
      </c>
    </row>
    <row r="28" spans="1:11" ht="14.25">
      <c r="A28" s="2">
        <v>43831</v>
      </c>
      <c r="B28" s="18">
        <v>0.050158</v>
      </c>
      <c r="C28" s="5">
        <v>1.960829</v>
      </c>
      <c r="D28" s="5">
        <v>8.676979800069999</v>
      </c>
      <c r="E28" s="5">
        <f t="shared" si="0"/>
        <v>39.093045974719885</v>
      </c>
      <c r="F28" s="6">
        <f t="shared" si="1"/>
        <v>172992.93831632042</v>
      </c>
      <c r="G28" s="5">
        <f t="shared" si="2"/>
        <v>4425.158848665538</v>
      </c>
      <c r="K28" s="15"/>
    </row>
    <row r="29" spans="1:7" ht="14.25">
      <c r="A29" s="3">
        <v>43862</v>
      </c>
      <c r="B29" s="19">
        <v>0.049572</v>
      </c>
      <c r="C29" s="6">
        <v>1.877602</v>
      </c>
      <c r="D29" s="6">
        <v>8.31329815873001</v>
      </c>
      <c r="E29" s="6">
        <f t="shared" si="0"/>
        <v>37.8762607923828</v>
      </c>
      <c r="F29" s="6">
        <f t="shared" si="1"/>
        <v>167701.48791111942</v>
      </c>
      <c r="G29" s="6">
        <f t="shared" si="2"/>
        <v>4427.614669525283</v>
      </c>
    </row>
    <row r="30" spans="1:12" ht="14.25">
      <c r="A30" s="3">
        <v>43891</v>
      </c>
      <c r="B30" s="19">
        <v>0.051349</v>
      </c>
      <c r="C30" s="6">
        <v>1.877894</v>
      </c>
      <c r="D30" s="6">
        <v>8.313066941220002</v>
      </c>
      <c r="E30" s="6">
        <f t="shared" si="0"/>
        <v>36.57118931235272</v>
      </c>
      <c r="F30" s="6">
        <f t="shared" si="1"/>
        <v>161893.45345031066</v>
      </c>
      <c r="G30" s="6">
        <f t="shared" si="2"/>
        <v>4426.80307899168</v>
      </c>
      <c r="J30" s="16"/>
      <c r="L30" s="15"/>
    </row>
    <row r="31" spans="1:7" ht="14.25">
      <c r="A31" s="3">
        <v>43922</v>
      </c>
      <c r="B31" s="19">
        <v>0.052367</v>
      </c>
      <c r="C31" s="6">
        <v>1.883164</v>
      </c>
      <c r="D31" s="6">
        <v>8.3433210914</v>
      </c>
      <c r="E31" s="6">
        <f t="shared" si="0"/>
        <v>35.9608914010732</v>
      </c>
      <c r="F31" s="6">
        <f t="shared" si="1"/>
        <v>159324.02259820115</v>
      </c>
      <c r="G31" s="6">
        <f t="shared" si="2"/>
        <v>4430.480346586914</v>
      </c>
    </row>
    <row r="32" spans="1:7" ht="14.25">
      <c r="A32" s="3">
        <v>43952</v>
      </c>
      <c r="B32" s="19">
        <v>0.051983</v>
      </c>
      <c r="C32" s="6">
        <v>1.890665</v>
      </c>
      <c r="D32" s="6">
        <v>8.377189362860001</v>
      </c>
      <c r="E32" s="6">
        <f t="shared" si="0"/>
        <v>36.37083277225247</v>
      </c>
      <c r="F32" s="6">
        <f t="shared" si="1"/>
        <v>161152.47990419946</v>
      </c>
      <c r="G32" s="6">
        <f t="shared" si="2"/>
        <v>4430.816333332452</v>
      </c>
    </row>
    <row r="33" spans="1:7" ht="14.25">
      <c r="A33" s="3">
        <v>43983</v>
      </c>
      <c r="B33" s="19">
        <v>0.051656</v>
      </c>
      <c r="C33" s="6">
        <v>1.879636</v>
      </c>
      <c r="D33" s="6">
        <v>8.302427141019997</v>
      </c>
      <c r="E33" s="6">
        <f aca="true" t="shared" si="3" ref="E33:E44">C33/B33</f>
        <v>36.387563884156734</v>
      </c>
      <c r="F33" s="6">
        <f t="shared" si="1"/>
        <v>160725.32021488305</v>
      </c>
      <c r="G33" s="6">
        <f t="shared" si="2"/>
        <v>4417.039863579968</v>
      </c>
    </row>
    <row r="34" spans="1:7" ht="14.25">
      <c r="A34" s="3">
        <v>44013</v>
      </c>
      <c r="B34" s="19">
        <v>0.05057</v>
      </c>
      <c r="C34" s="6">
        <v>1.798012</v>
      </c>
      <c r="D34" s="6">
        <v>8.01091533897</v>
      </c>
      <c r="E34" s="6">
        <f t="shared" si="3"/>
        <v>35.554913980620924</v>
      </c>
      <c r="F34" s="6">
        <f aca="true" t="shared" si="4" ref="F34:F44">1000*D34/B34</f>
        <v>158412.4053583152</v>
      </c>
      <c r="G34" s="6">
        <f aca="true" t="shared" si="5" ref="G34:G44">F34/E34</f>
        <v>4455.429295783343</v>
      </c>
    </row>
    <row r="35" spans="1:7" ht="14.25">
      <c r="A35" s="3">
        <v>44044</v>
      </c>
      <c r="B35" s="19">
        <v>0.049406</v>
      </c>
      <c r="C35" s="6">
        <v>1.693594</v>
      </c>
      <c r="D35" s="6">
        <v>7.55225573898</v>
      </c>
      <c r="E35" s="6">
        <f t="shared" si="3"/>
        <v>34.279115896854634</v>
      </c>
      <c r="F35" s="6">
        <f t="shared" si="4"/>
        <v>152861.1047034773</v>
      </c>
      <c r="G35" s="6">
        <f t="shared" si="5"/>
        <v>4459.307094250451</v>
      </c>
    </row>
    <row r="36" spans="1:7" ht="14.25">
      <c r="A36" s="3">
        <v>44075</v>
      </c>
      <c r="B36" s="19">
        <v>0.049655</v>
      </c>
      <c r="C36" s="6">
        <v>1.714057</v>
      </c>
      <c r="D36" s="6">
        <v>7.67771448263</v>
      </c>
      <c r="E36" s="6">
        <f t="shared" si="3"/>
        <v>34.51932333098379</v>
      </c>
      <c r="F36" s="6">
        <f t="shared" si="4"/>
        <v>154621.17576538114</v>
      </c>
      <c r="G36" s="6">
        <f t="shared" si="5"/>
        <v>4479.264390058207</v>
      </c>
    </row>
    <row r="37" spans="1:7" ht="14.25">
      <c r="A37" s="3">
        <v>44105</v>
      </c>
      <c r="B37" s="19">
        <v>0.050351</v>
      </c>
      <c r="C37" s="6">
        <v>1.733515</v>
      </c>
      <c r="D37" s="6">
        <v>7.76646848532</v>
      </c>
      <c r="E37" s="6">
        <f t="shared" si="3"/>
        <v>34.4286111497289</v>
      </c>
      <c r="F37" s="6">
        <f t="shared" si="4"/>
        <v>154246.55886318046</v>
      </c>
      <c r="G37" s="6">
        <f t="shared" si="5"/>
        <v>4480.1853374905895</v>
      </c>
    </row>
    <row r="38" spans="1:7" ht="14.25">
      <c r="A38" s="3">
        <v>44136</v>
      </c>
      <c r="B38" s="19">
        <v>0.049832</v>
      </c>
      <c r="C38" s="6">
        <v>1.682266</v>
      </c>
      <c r="D38" s="6">
        <v>7.59840195579</v>
      </c>
      <c r="E38" s="6">
        <f t="shared" si="3"/>
        <v>33.758749397977205</v>
      </c>
      <c r="F38" s="6">
        <f t="shared" si="4"/>
        <v>152480.37316965003</v>
      </c>
      <c r="G38" s="6">
        <f t="shared" si="5"/>
        <v>4516.766049952861</v>
      </c>
    </row>
    <row r="39" spans="1:7" ht="15" thickBot="1">
      <c r="A39" s="4">
        <v>44166</v>
      </c>
      <c r="B39" s="20">
        <v>0.050925</v>
      </c>
      <c r="C39" s="8">
        <v>1.696941</v>
      </c>
      <c r="D39" s="8">
        <v>7.67472035155</v>
      </c>
      <c r="E39" s="8">
        <f t="shared" si="3"/>
        <v>33.32235640648012</v>
      </c>
      <c r="F39" s="8">
        <f t="shared" si="4"/>
        <v>150706.3397457045</v>
      </c>
      <c r="G39" s="8">
        <f t="shared" si="5"/>
        <v>4522.67954604786</v>
      </c>
    </row>
    <row r="40" spans="1:7" ht="14.25">
      <c r="A40" s="2">
        <v>44197</v>
      </c>
      <c r="B40" s="18">
        <v>0.049861</v>
      </c>
      <c r="C40" s="5">
        <v>1.614383</v>
      </c>
      <c r="D40" s="5">
        <v>7.31460151891</v>
      </c>
      <c r="E40" s="5">
        <f t="shared" si="3"/>
        <v>32.37766992238422</v>
      </c>
      <c r="F40" s="6">
        <f t="shared" si="4"/>
        <v>146699.8559778183</v>
      </c>
      <c r="G40" s="5">
        <f t="shared" si="5"/>
        <v>4530.896025856318</v>
      </c>
    </row>
    <row r="41" spans="1:14" ht="14.25">
      <c r="A41" s="3">
        <v>44228</v>
      </c>
      <c r="B41" s="19">
        <v>0.050483</v>
      </c>
      <c r="C41" s="6">
        <v>1.623924</v>
      </c>
      <c r="D41" s="6">
        <v>7.38760357923999</v>
      </c>
      <c r="E41" s="6">
        <f t="shared" si="3"/>
        <v>32.1677396351247</v>
      </c>
      <c r="F41" s="6">
        <f t="shared" si="4"/>
        <v>146338.44223283065</v>
      </c>
      <c r="G41" s="6">
        <f t="shared" si="5"/>
        <v>4549.229877284891</v>
      </c>
      <c r="I41" s="16"/>
      <c r="J41" s="16"/>
      <c r="K41" s="15"/>
      <c r="L41" s="27"/>
      <c r="M41" s="27"/>
      <c r="N41" s="15"/>
    </row>
    <row r="42" spans="1:7" ht="14.25">
      <c r="A42" s="3">
        <v>44256</v>
      </c>
      <c r="B42" s="19">
        <v>0.05218</v>
      </c>
      <c r="C42" s="6">
        <v>1.664175</v>
      </c>
      <c r="D42" s="6">
        <v>7.56529679459</v>
      </c>
      <c r="E42" s="6">
        <f t="shared" si="3"/>
        <v>31.89296665389038</v>
      </c>
      <c r="F42" s="6">
        <f t="shared" si="4"/>
        <v>144984.6070254887</v>
      </c>
      <c r="G42" s="6">
        <f t="shared" si="5"/>
        <v>4545.974308344976</v>
      </c>
    </row>
    <row r="43" spans="1:7" ht="14.25">
      <c r="A43" s="3">
        <v>44287</v>
      </c>
      <c r="B43" s="19">
        <v>0.052775</v>
      </c>
      <c r="C43" s="6">
        <v>1.680938</v>
      </c>
      <c r="D43" s="6">
        <v>7.65331661555</v>
      </c>
      <c r="E43" s="6">
        <f t="shared" si="3"/>
        <v>31.851027948839413</v>
      </c>
      <c r="F43" s="6">
        <f t="shared" si="4"/>
        <v>145017.84207579345</v>
      </c>
      <c r="G43" s="6">
        <f t="shared" si="5"/>
        <v>4553.003510867146</v>
      </c>
    </row>
    <row r="44" spans="1:7" ht="14.25">
      <c r="A44" s="3">
        <v>44317</v>
      </c>
      <c r="B44" s="19">
        <v>0.051614</v>
      </c>
      <c r="C44" s="6">
        <v>1.593024</v>
      </c>
      <c r="D44" s="6">
        <v>7.28524861801</v>
      </c>
      <c r="E44" s="6">
        <f t="shared" si="3"/>
        <v>30.864184136087108</v>
      </c>
      <c r="F44" s="6">
        <f t="shared" si="4"/>
        <v>141148.69256422675</v>
      </c>
      <c r="G44" s="6">
        <f t="shared" si="5"/>
        <v>4573.219623816088</v>
      </c>
    </row>
    <row r="45" spans="1:7" ht="14.25">
      <c r="A45" s="3">
        <v>44348</v>
      </c>
      <c r="B45" s="19"/>
      <c r="C45" s="6"/>
      <c r="D45" s="6"/>
      <c r="E45" s="6"/>
      <c r="F45" s="6"/>
      <c r="G45" s="6"/>
    </row>
    <row r="46" spans="1:7" ht="14.25">
      <c r="A46" s="3">
        <v>44378</v>
      </c>
      <c r="B46" s="19"/>
      <c r="C46" s="6"/>
      <c r="D46" s="6"/>
      <c r="E46" s="6"/>
      <c r="F46" s="6"/>
      <c r="G46" s="6"/>
    </row>
    <row r="47" spans="1:7" ht="14.25">
      <c r="A47" s="3">
        <v>44409</v>
      </c>
      <c r="B47" s="19"/>
      <c r="C47" s="6"/>
      <c r="D47" s="6"/>
      <c r="E47" s="6"/>
      <c r="F47" s="6"/>
      <c r="G47" s="6"/>
    </row>
    <row r="48" spans="1:7" ht="14.25">
      <c r="A48" s="3">
        <v>44440</v>
      </c>
      <c r="B48" s="19"/>
      <c r="C48" s="6"/>
      <c r="D48" s="6"/>
      <c r="E48" s="6"/>
      <c r="F48" s="6"/>
      <c r="G48" s="6"/>
    </row>
    <row r="49" spans="1:7" ht="14.25">
      <c r="A49" s="3">
        <v>44470</v>
      </c>
      <c r="B49" s="19"/>
      <c r="C49" s="6"/>
      <c r="D49" s="6"/>
      <c r="E49" s="6"/>
      <c r="F49" s="6"/>
      <c r="G49" s="6"/>
    </row>
    <row r="50" spans="1:7" ht="14.25">
      <c r="A50" s="3">
        <v>44501</v>
      </c>
      <c r="B50" s="19"/>
      <c r="C50" s="6"/>
      <c r="D50" s="6"/>
      <c r="E50" s="6"/>
      <c r="F50" s="6"/>
      <c r="G50" s="6"/>
    </row>
    <row r="51" spans="1:7" ht="15" thickBot="1">
      <c r="A51" s="4">
        <v>44531</v>
      </c>
      <c r="B51" s="20"/>
      <c r="C51" s="8"/>
      <c r="D51" s="8"/>
      <c r="E51" s="8"/>
      <c r="F51" s="8"/>
      <c r="G51" s="8"/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3" sqref="D43"/>
    </sheetView>
  </sheetViews>
  <sheetFormatPr defaultColWidth="9.140625" defaultRowHeight="15"/>
  <cols>
    <col min="1" max="7" width="16.28125" style="1" customWidth="1"/>
    <col min="8" max="16384" width="9.140625" style="1" customWidth="1"/>
  </cols>
  <sheetData>
    <row r="1" spans="1:7" ht="14.25">
      <c r="A1" s="31" t="s">
        <v>6</v>
      </c>
      <c r="B1" s="31"/>
      <c r="C1" s="31"/>
      <c r="D1" s="31"/>
      <c r="E1" s="31"/>
      <c r="F1" s="31"/>
      <c r="G1" s="31"/>
    </row>
    <row r="2" spans="1:7" ht="15" thickBot="1">
      <c r="A2" s="32" t="s">
        <v>26</v>
      </c>
      <c r="B2" s="32"/>
      <c r="C2" s="32"/>
      <c r="D2" s="32"/>
      <c r="E2" s="32"/>
      <c r="F2" s="32"/>
      <c r="G2" s="32"/>
    </row>
    <row r="3" spans="1:7" ht="51" customHeight="1" thickBot="1">
      <c r="A3" s="9" t="s">
        <v>0</v>
      </c>
      <c r="B3" s="10" t="s">
        <v>8</v>
      </c>
      <c r="C3" s="10" t="s">
        <v>2</v>
      </c>
      <c r="D3" s="10" t="s">
        <v>3</v>
      </c>
      <c r="E3" s="10" t="s">
        <v>7</v>
      </c>
      <c r="F3" s="10" t="s">
        <v>5</v>
      </c>
      <c r="G3" s="10" t="s">
        <v>4</v>
      </c>
    </row>
    <row r="4" spans="1:7" ht="14.25">
      <c r="A4" s="2">
        <v>43101</v>
      </c>
      <c r="B4" s="18">
        <v>0.015717</v>
      </c>
      <c r="C4" s="5">
        <v>1.099675</v>
      </c>
      <c r="D4" s="5">
        <v>5.179462676790003</v>
      </c>
      <c r="E4" s="5">
        <f aca="true" t="shared" si="0" ref="E4:E32">C4/B4</f>
        <v>69.96723293249349</v>
      </c>
      <c r="F4" s="5">
        <f aca="true" t="shared" si="1" ref="F4:F37">1000*D4/B4</f>
        <v>329545.2488891012</v>
      </c>
      <c r="G4" s="5">
        <f aca="true" t="shared" si="2" ref="G4:G37">F4/E4</f>
        <v>4709.994022588495</v>
      </c>
    </row>
    <row r="5" spans="1:7" ht="14.25">
      <c r="A5" s="3">
        <v>43132</v>
      </c>
      <c r="B5" s="19">
        <v>0.015832</v>
      </c>
      <c r="C5" s="6">
        <v>1.112924</v>
      </c>
      <c r="D5" s="6">
        <v>5.25617387694</v>
      </c>
      <c r="E5" s="6">
        <f t="shared" si="0"/>
        <v>70.29585649317838</v>
      </c>
      <c r="F5" s="6">
        <f t="shared" si="1"/>
        <v>331996.83406644774</v>
      </c>
      <c r="G5" s="6">
        <f t="shared" si="2"/>
        <v>4722.850686066614</v>
      </c>
    </row>
    <row r="6" spans="1:7" ht="14.25">
      <c r="A6" s="3">
        <v>43160</v>
      </c>
      <c r="B6" s="19">
        <v>0.015717</v>
      </c>
      <c r="C6" s="6">
        <v>1.120333</v>
      </c>
      <c r="D6" s="6">
        <v>5.315888103450001</v>
      </c>
      <c r="E6" s="6">
        <f t="shared" si="0"/>
        <v>71.2816059044347</v>
      </c>
      <c r="F6" s="6">
        <f t="shared" si="1"/>
        <v>338225.36765604134</v>
      </c>
      <c r="G6" s="6">
        <f t="shared" si="2"/>
        <v>4744.917898026748</v>
      </c>
    </row>
    <row r="7" spans="1:7" ht="14.25">
      <c r="A7" s="3">
        <v>43191</v>
      </c>
      <c r="B7" s="19">
        <v>0.01554</v>
      </c>
      <c r="C7" s="6">
        <v>1.129598</v>
      </c>
      <c r="D7" s="6">
        <v>5.3747124831300015</v>
      </c>
      <c r="E7" s="6">
        <f t="shared" si="0"/>
        <v>72.689703989704</v>
      </c>
      <c r="F7" s="6">
        <f t="shared" si="1"/>
        <v>345863.09415250976</v>
      </c>
      <c r="G7" s="6">
        <f t="shared" si="2"/>
        <v>4758.075424292537</v>
      </c>
    </row>
    <row r="8" spans="1:7" ht="14.25">
      <c r="A8" s="3">
        <v>43221</v>
      </c>
      <c r="B8" s="19">
        <v>0.015565</v>
      </c>
      <c r="C8" s="6">
        <v>1.144467</v>
      </c>
      <c r="D8" s="6">
        <v>5.450891028100005</v>
      </c>
      <c r="E8" s="6">
        <f t="shared" si="0"/>
        <v>73.52823642788306</v>
      </c>
      <c r="F8" s="6">
        <f t="shared" si="1"/>
        <v>350201.8007131388</v>
      </c>
      <c r="G8" s="6">
        <f t="shared" si="2"/>
        <v>4762.8206213897</v>
      </c>
    </row>
    <row r="9" spans="1:7" ht="14.25">
      <c r="A9" s="3">
        <v>43252</v>
      </c>
      <c r="B9" s="19">
        <v>0.01544</v>
      </c>
      <c r="C9" s="6">
        <v>1.157099</v>
      </c>
      <c r="D9" s="6">
        <v>5.503516562660001</v>
      </c>
      <c r="E9" s="6">
        <f t="shared" si="0"/>
        <v>74.94164507772021</v>
      </c>
      <c r="F9" s="6">
        <f t="shared" si="1"/>
        <v>356445.37322927464</v>
      </c>
      <c r="G9" s="6">
        <f t="shared" si="2"/>
        <v>4756.305694378787</v>
      </c>
    </row>
    <row r="10" spans="1:7" ht="14.25">
      <c r="A10" s="3">
        <v>43282</v>
      </c>
      <c r="B10" s="19">
        <v>0.015491</v>
      </c>
      <c r="C10" s="6">
        <v>1.168995</v>
      </c>
      <c r="D10" s="6">
        <v>5.54989730417</v>
      </c>
      <c r="E10" s="6">
        <f t="shared" si="0"/>
        <v>75.46284939642374</v>
      </c>
      <c r="F10" s="6">
        <f t="shared" si="1"/>
        <v>358265.9159621716</v>
      </c>
      <c r="G10" s="6">
        <f t="shared" si="2"/>
        <v>4747.580018879465</v>
      </c>
    </row>
    <row r="11" spans="1:7" ht="14.25">
      <c r="A11" s="3">
        <v>43313</v>
      </c>
      <c r="B11" s="19">
        <v>0.015155</v>
      </c>
      <c r="C11" s="6">
        <v>1.175089</v>
      </c>
      <c r="D11" s="6">
        <v>5.585870115879997</v>
      </c>
      <c r="E11" s="6">
        <f t="shared" si="0"/>
        <v>77.53804025074233</v>
      </c>
      <c r="F11" s="6">
        <f t="shared" si="1"/>
        <v>368582.6536377431</v>
      </c>
      <c r="G11" s="6">
        <f t="shared" si="2"/>
        <v>4753.571955724202</v>
      </c>
    </row>
    <row r="12" spans="1:7" ht="14.25">
      <c r="A12" s="3">
        <v>43344</v>
      </c>
      <c r="B12" s="19">
        <v>0.015397</v>
      </c>
      <c r="C12" s="6">
        <v>1.177806</v>
      </c>
      <c r="D12" s="6">
        <v>5.607258391559996</v>
      </c>
      <c r="E12" s="6">
        <f t="shared" si="0"/>
        <v>76.49581087224784</v>
      </c>
      <c r="F12" s="6">
        <f t="shared" si="1"/>
        <v>364178.63165291917</v>
      </c>
      <c r="G12" s="6">
        <f t="shared" si="2"/>
        <v>4760.765687693895</v>
      </c>
    </row>
    <row r="13" spans="1:7" ht="14.25">
      <c r="A13" s="3">
        <v>43374</v>
      </c>
      <c r="B13" s="19">
        <v>0.015488</v>
      </c>
      <c r="C13" s="6">
        <v>1.175258</v>
      </c>
      <c r="D13" s="6">
        <v>5.626080838009994</v>
      </c>
      <c r="E13" s="6">
        <f t="shared" si="0"/>
        <v>75.88184400826445</v>
      </c>
      <c r="F13" s="6">
        <f t="shared" si="1"/>
        <v>363254.1863384551</v>
      </c>
      <c r="G13" s="6">
        <f t="shared" si="2"/>
        <v>4787.102779142958</v>
      </c>
    </row>
    <row r="14" spans="1:7" ht="14.25">
      <c r="A14" s="3">
        <v>43405</v>
      </c>
      <c r="B14" s="19">
        <v>0.015761</v>
      </c>
      <c r="C14" s="6">
        <v>1.175683</v>
      </c>
      <c r="D14" s="6">
        <v>5.609699275760001</v>
      </c>
      <c r="E14" s="6">
        <f t="shared" si="0"/>
        <v>74.59444197703192</v>
      </c>
      <c r="F14" s="6">
        <f t="shared" si="1"/>
        <v>355922.80158365594</v>
      </c>
      <c r="G14" s="6">
        <f t="shared" si="2"/>
        <v>4771.438623982826</v>
      </c>
    </row>
    <row r="15" spans="1:7" ht="15" thickBot="1">
      <c r="A15" s="4">
        <v>43435</v>
      </c>
      <c r="B15" s="20">
        <v>0.016247</v>
      </c>
      <c r="C15" s="8">
        <v>1.174912</v>
      </c>
      <c r="D15" s="8">
        <v>5.629832377520004</v>
      </c>
      <c r="E15" s="8">
        <f t="shared" si="0"/>
        <v>72.31562750046162</v>
      </c>
      <c r="F15" s="8">
        <f t="shared" si="1"/>
        <v>346515.1952680497</v>
      </c>
      <c r="G15" s="8">
        <f t="shared" si="2"/>
        <v>4791.7055724343645</v>
      </c>
    </row>
    <row r="16" spans="1:7" ht="14.25">
      <c r="A16" s="2">
        <v>43466</v>
      </c>
      <c r="B16" s="18">
        <v>0.016182</v>
      </c>
      <c r="C16" s="5">
        <v>1.18488</v>
      </c>
      <c r="D16" s="5">
        <v>5.670991196230006</v>
      </c>
      <c r="E16" s="5">
        <f t="shared" si="0"/>
        <v>73.2220986281053</v>
      </c>
      <c r="F16" s="5">
        <f t="shared" si="1"/>
        <v>350450.5744796692</v>
      </c>
      <c r="G16" s="5">
        <f t="shared" si="2"/>
        <v>4786.131250616102</v>
      </c>
    </row>
    <row r="17" spans="1:7" ht="14.25">
      <c r="A17" s="3">
        <v>43497</v>
      </c>
      <c r="B17" s="19">
        <v>0.015993</v>
      </c>
      <c r="C17" s="6">
        <v>1.184078</v>
      </c>
      <c r="D17" s="6">
        <v>5.68194398784</v>
      </c>
      <c r="E17" s="6">
        <f t="shared" si="0"/>
        <v>74.037266304008</v>
      </c>
      <c r="F17" s="6">
        <f t="shared" si="1"/>
        <v>355276.93289814296</v>
      </c>
      <c r="G17" s="6">
        <f t="shared" si="2"/>
        <v>4798.623053413711</v>
      </c>
    </row>
    <row r="18" spans="1:7" ht="14.25">
      <c r="A18" s="3">
        <v>43525</v>
      </c>
      <c r="B18" s="19">
        <v>0.016341</v>
      </c>
      <c r="C18" s="6">
        <v>1.197073</v>
      </c>
      <c r="D18" s="6">
        <v>5.757522464630004</v>
      </c>
      <c r="E18" s="6">
        <f t="shared" si="0"/>
        <v>73.25579829875772</v>
      </c>
      <c r="F18" s="6">
        <f t="shared" si="1"/>
        <v>352335.99318462785</v>
      </c>
      <c r="G18" s="6">
        <f t="shared" si="2"/>
        <v>4809.666966534208</v>
      </c>
    </row>
    <row r="19" spans="1:7" ht="14.25">
      <c r="A19" s="3">
        <v>43556</v>
      </c>
      <c r="B19" s="19">
        <v>0.016293</v>
      </c>
      <c r="C19" s="6">
        <v>1.204286</v>
      </c>
      <c r="D19" s="6">
        <v>5.799488311430005</v>
      </c>
      <c r="E19" s="6">
        <f t="shared" si="0"/>
        <v>73.91431903271344</v>
      </c>
      <c r="F19" s="6">
        <f t="shared" si="1"/>
        <v>355949.6907524707</v>
      </c>
      <c r="G19" s="6">
        <f t="shared" si="2"/>
        <v>4815.706826642512</v>
      </c>
    </row>
    <row r="20" spans="1:7" ht="14.25">
      <c r="A20" s="3">
        <v>43586</v>
      </c>
      <c r="B20" s="19">
        <v>0.0162</v>
      </c>
      <c r="C20" s="6">
        <v>1.206865</v>
      </c>
      <c r="D20" s="6">
        <v>5.7853769728600035</v>
      </c>
      <c r="E20" s="6">
        <f t="shared" si="0"/>
        <v>74.49783950617285</v>
      </c>
      <c r="F20" s="6">
        <f t="shared" si="1"/>
        <v>357122.03536172863</v>
      </c>
      <c r="G20" s="6">
        <f t="shared" si="2"/>
        <v>4793.723384852492</v>
      </c>
    </row>
    <row r="21" spans="1:7" ht="14.25">
      <c r="A21" s="3">
        <v>43617</v>
      </c>
      <c r="B21" s="19">
        <v>0.01621</v>
      </c>
      <c r="C21" s="6">
        <v>1.207415</v>
      </c>
      <c r="D21" s="6">
        <v>5.785048982520006</v>
      </c>
      <c r="E21" s="6">
        <f t="shared" si="0"/>
        <v>74.48581122763726</v>
      </c>
      <c r="F21" s="6">
        <f t="shared" si="1"/>
        <v>356881.4918272676</v>
      </c>
      <c r="G21" s="6">
        <f t="shared" si="2"/>
        <v>4791.268107916506</v>
      </c>
    </row>
    <row r="22" spans="1:7" ht="14.25">
      <c r="A22" s="3">
        <v>43647</v>
      </c>
      <c r="B22" s="19">
        <v>0.016337</v>
      </c>
      <c r="C22" s="6">
        <v>1.216789</v>
      </c>
      <c r="D22" s="6">
        <v>5.801717098070005</v>
      </c>
      <c r="E22" s="6">
        <f t="shared" si="0"/>
        <v>74.48056558731712</v>
      </c>
      <c r="F22" s="6">
        <f t="shared" si="1"/>
        <v>355127.4467815391</v>
      </c>
      <c r="G22" s="6">
        <f t="shared" si="2"/>
        <v>4768.055183002152</v>
      </c>
    </row>
    <row r="23" spans="1:7" ht="14.25">
      <c r="A23" s="3">
        <v>43678</v>
      </c>
      <c r="B23" s="19">
        <v>0.016075</v>
      </c>
      <c r="C23" s="6">
        <v>1.251542</v>
      </c>
      <c r="D23" s="6">
        <v>6.010503704870008</v>
      </c>
      <c r="E23" s="6">
        <f t="shared" si="0"/>
        <v>77.8564230171073</v>
      </c>
      <c r="F23" s="6">
        <f t="shared" si="1"/>
        <v>373903.8074569212</v>
      </c>
      <c r="G23" s="6">
        <f t="shared" si="2"/>
        <v>4802.478626262649</v>
      </c>
    </row>
    <row r="24" spans="1:7" ht="14.25">
      <c r="A24" s="3">
        <v>43709</v>
      </c>
      <c r="B24" s="19">
        <v>0.016138</v>
      </c>
      <c r="C24" s="6">
        <v>1.24781</v>
      </c>
      <c r="D24" s="6">
        <v>5.979936421560002</v>
      </c>
      <c r="E24" s="6">
        <f t="shared" si="0"/>
        <v>77.32122939645558</v>
      </c>
      <c r="F24" s="6">
        <f t="shared" si="1"/>
        <v>370550.0323187509</v>
      </c>
      <c r="G24" s="6">
        <f t="shared" si="2"/>
        <v>4792.345326259609</v>
      </c>
    </row>
    <row r="25" spans="1:7" ht="14.25">
      <c r="A25" s="3">
        <v>43739</v>
      </c>
      <c r="B25" s="19">
        <v>0.012991</v>
      </c>
      <c r="C25" s="6">
        <v>1.130134</v>
      </c>
      <c r="D25" s="6">
        <v>5.5079830392500035</v>
      </c>
      <c r="E25" s="6">
        <f t="shared" si="0"/>
        <v>86.99361096143483</v>
      </c>
      <c r="F25" s="6">
        <f t="shared" si="1"/>
        <v>423984.53077130346</v>
      </c>
      <c r="G25" s="6">
        <f t="shared" si="2"/>
        <v>4873.743325349033</v>
      </c>
    </row>
    <row r="26" spans="1:7" ht="14.25">
      <c r="A26" s="3">
        <v>43770</v>
      </c>
      <c r="B26" s="19">
        <v>0.016291</v>
      </c>
      <c r="C26" s="6">
        <v>1.256663</v>
      </c>
      <c r="D26" s="6">
        <v>6.005362373360005</v>
      </c>
      <c r="E26" s="6">
        <f t="shared" si="0"/>
        <v>77.13848137008165</v>
      </c>
      <c r="F26" s="6">
        <f t="shared" si="1"/>
        <v>368630.6778810389</v>
      </c>
      <c r="G26" s="6">
        <f t="shared" si="2"/>
        <v>4778.816893120912</v>
      </c>
    </row>
    <row r="27" spans="1:7" ht="15" thickBot="1">
      <c r="A27" s="4">
        <v>43800</v>
      </c>
      <c r="B27" s="20">
        <v>0.016577</v>
      </c>
      <c r="C27" s="8">
        <v>1.259684</v>
      </c>
      <c r="D27" s="8">
        <v>6.088204278079997</v>
      </c>
      <c r="E27" s="8">
        <f t="shared" si="0"/>
        <v>75.98986547626228</v>
      </c>
      <c r="F27" s="8">
        <f t="shared" si="1"/>
        <v>367268.15938227647</v>
      </c>
      <c r="G27" s="8">
        <f t="shared" si="2"/>
        <v>4833.120273084359</v>
      </c>
    </row>
    <row r="28" spans="1:11" ht="14.25">
      <c r="A28" s="2">
        <v>43831</v>
      </c>
      <c r="B28" s="18">
        <v>0.01671</v>
      </c>
      <c r="C28" s="5">
        <v>1.285142</v>
      </c>
      <c r="D28" s="5">
        <v>6.243441178169997</v>
      </c>
      <c r="E28" s="5">
        <f t="shared" si="0"/>
        <v>76.90855774985039</v>
      </c>
      <c r="F28" s="6">
        <f t="shared" si="1"/>
        <v>373635.0196391381</v>
      </c>
      <c r="G28" s="5">
        <f t="shared" si="2"/>
        <v>4858.172231683345</v>
      </c>
      <c r="K28" s="15"/>
    </row>
    <row r="29" spans="1:7" ht="14.25">
      <c r="A29" s="3">
        <v>43862</v>
      </c>
      <c r="B29" s="19">
        <v>0.016591</v>
      </c>
      <c r="C29" s="6">
        <v>1.242</v>
      </c>
      <c r="D29" s="6">
        <v>6.013420600299996</v>
      </c>
      <c r="E29" s="6">
        <f t="shared" si="0"/>
        <v>74.85986378156831</v>
      </c>
      <c r="F29" s="6">
        <f t="shared" si="1"/>
        <v>362450.76247965737</v>
      </c>
      <c r="G29" s="6">
        <f t="shared" si="2"/>
        <v>4841.723510708532</v>
      </c>
    </row>
    <row r="30" spans="1:12" ht="14.25">
      <c r="A30" s="3">
        <v>43891</v>
      </c>
      <c r="B30" s="19">
        <v>0.01694</v>
      </c>
      <c r="C30" s="6">
        <v>1.237208</v>
      </c>
      <c r="D30" s="6">
        <v>6.007207286480003</v>
      </c>
      <c r="E30" s="6">
        <f t="shared" si="0"/>
        <v>73.03471074380165</v>
      </c>
      <c r="F30" s="6">
        <f t="shared" si="1"/>
        <v>354616.72293270385</v>
      </c>
      <c r="G30" s="6">
        <f t="shared" si="2"/>
        <v>4855.4546094755315</v>
      </c>
      <c r="J30" s="16"/>
      <c r="L30" s="15"/>
    </row>
    <row r="31" spans="1:7" ht="14.25">
      <c r="A31" s="3">
        <v>43922</v>
      </c>
      <c r="B31" s="19">
        <v>0.017346</v>
      </c>
      <c r="C31" s="6">
        <v>1.248158</v>
      </c>
      <c r="D31" s="6">
        <v>6.035518251890005</v>
      </c>
      <c r="E31" s="6">
        <f t="shared" si="0"/>
        <v>71.95653176524847</v>
      </c>
      <c r="F31" s="6">
        <f t="shared" si="1"/>
        <v>347948.7058624469</v>
      </c>
      <c r="G31" s="6">
        <f t="shared" si="2"/>
        <v>4835.540253629752</v>
      </c>
    </row>
    <row r="32" spans="1:7" ht="14.25">
      <c r="A32" s="3">
        <v>43952</v>
      </c>
      <c r="B32" s="19">
        <v>0.01691</v>
      </c>
      <c r="C32" s="6">
        <v>1.254119</v>
      </c>
      <c r="D32" s="6">
        <v>6.016701310589999</v>
      </c>
      <c r="E32" s="6">
        <f t="shared" si="0"/>
        <v>74.16434062684802</v>
      </c>
      <c r="F32" s="6">
        <f t="shared" si="1"/>
        <v>355807.29216972203</v>
      </c>
      <c r="G32" s="6">
        <f t="shared" si="2"/>
        <v>4797.552154612122</v>
      </c>
    </row>
    <row r="33" spans="1:7" ht="14.25">
      <c r="A33" s="3">
        <v>43983</v>
      </c>
      <c r="B33" s="19">
        <v>0.016621</v>
      </c>
      <c r="C33" s="6">
        <v>1.241873</v>
      </c>
      <c r="D33" s="6">
        <v>5.94815763043</v>
      </c>
      <c r="E33" s="6">
        <f aca="true" t="shared" si="3" ref="E33:E41">C33/B33</f>
        <v>74.7171048673365</v>
      </c>
      <c r="F33" s="6">
        <f t="shared" si="1"/>
        <v>357870.02168521745</v>
      </c>
      <c r="G33" s="6">
        <f t="shared" si="2"/>
        <v>4789.66660071521</v>
      </c>
    </row>
    <row r="34" spans="1:7" ht="14.25">
      <c r="A34" s="3">
        <v>44013</v>
      </c>
      <c r="B34" s="19">
        <v>0.016465</v>
      </c>
      <c r="C34" s="6">
        <v>1.230546</v>
      </c>
      <c r="D34" s="6">
        <v>5.88830739150001</v>
      </c>
      <c r="E34" s="6">
        <f t="shared" si="3"/>
        <v>74.73707865168538</v>
      </c>
      <c r="F34" s="6">
        <f t="shared" si="1"/>
        <v>357625.71463710966</v>
      </c>
      <c r="G34" s="6">
        <f t="shared" si="2"/>
        <v>4785.117656308673</v>
      </c>
    </row>
    <row r="35" spans="1:7" ht="14.25">
      <c r="A35" s="3">
        <v>44044</v>
      </c>
      <c r="B35" s="19">
        <v>0.016088</v>
      </c>
      <c r="C35" s="6">
        <v>1.198103</v>
      </c>
      <c r="D35" s="6">
        <v>5.72979278702999</v>
      </c>
      <c r="E35" s="6">
        <f t="shared" si="3"/>
        <v>74.47184236698159</v>
      </c>
      <c r="F35" s="6">
        <f t="shared" si="1"/>
        <v>356153.206553331</v>
      </c>
      <c r="G35" s="6">
        <f t="shared" si="2"/>
        <v>4782.387480066396</v>
      </c>
    </row>
    <row r="36" spans="1:7" ht="14.25">
      <c r="A36" s="3">
        <v>44075</v>
      </c>
      <c r="B36" s="19">
        <v>0.015727</v>
      </c>
      <c r="C36" s="6">
        <v>1.166826</v>
      </c>
      <c r="D36" s="6">
        <v>5.53462030361</v>
      </c>
      <c r="E36" s="6">
        <f t="shared" si="3"/>
        <v>74.192535130667</v>
      </c>
      <c r="F36" s="6">
        <f t="shared" si="1"/>
        <v>351918.37627074454</v>
      </c>
      <c r="G36" s="6">
        <f t="shared" si="2"/>
        <v>4743.312459278419</v>
      </c>
    </row>
    <row r="37" spans="1:7" ht="14.25">
      <c r="A37" s="3">
        <v>44105</v>
      </c>
      <c r="B37" s="19">
        <v>0.015775</v>
      </c>
      <c r="C37" s="6">
        <v>1.149561</v>
      </c>
      <c r="D37" s="6">
        <v>5.44612586886</v>
      </c>
      <c r="E37" s="6">
        <f t="shared" si="3"/>
        <v>72.87232963549921</v>
      </c>
      <c r="F37" s="6">
        <f t="shared" si="1"/>
        <v>345237.77298637084</v>
      </c>
      <c r="G37" s="6">
        <f t="shared" si="2"/>
        <v>4737.570141001652</v>
      </c>
    </row>
    <row r="38" spans="1:7" ht="14.25">
      <c r="A38" s="3">
        <v>44136</v>
      </c>
      <c r="B38" s="19">
        <v>0.015833</v>
      </c>
      <c r="C38" s="6">
        <v>1.135423</v>
      </c>
      <c r="D38" s="6">
        <v>5.35515349962</v>
      </c>
      <c r="E38" s="6">
        <f t="shared" si="3"/>
        <v>71.7124360512853</v>
      </c>
      <c r="F38" s="6">
        <f aca="true" t="shared" si="4" ref="F38:F44">1000*D38/B38</f>
        <v>338227.3416042443</v>
      </c>
      <c r="G38" s="6">
        <f aca="true" t="shared" si="5" ref="G38:G44">F38/E38</f>
        <v>4716.439159344139</v>
      </c>
    </row>
    <row r="39" spans="1:7" ht="15" thickBot="1">
      <c r="A39" s="4">
        <v>44166</v>
      </c>
      <c r="B39" s="20">
        <v>0.016024</v>
      </c>
      <c r="C39" s="8">
        <v>1.114818</v>
      </c>
      <c r="D39" s="8">
        <v>5.23451844771</v>
      </c>
      <c r="E39" s="8">
        <f t="shared" si="3"/>
        <v>69.57176734897654</v>
      </c>
      <c r="F39" s="8">
        <f t="shared" si="4"/>
        <v>326667.4018790564</v>
      </c>
      <c r="G39" s="8">
        <f t="shared" si="5"/>
        <v>4695.401803442355</v>
      </c>
    </row>
    <row r="40" spans="1:7" ht="14.25">
      <c r="A40" s="2">
        <v>44197</v>
      </c>
      <c r="B40" s="18">
        <v>0.01598</v>
      </c>
      <c r="C40" s="5">
        <v>1.132752</v>
      </c>
      <c r="D40" s="5">
        <v>5.2760621774</v>
      </c>
      <c r="E40" s="5">
        <f t="shared" si="3"/>
        <v>70.88560700876094</v>
      </c>
      <c r="F40" s="6">
        <f t="shared" si="4"/>
        <v>330166.594330413</v>
      </c>
      <c r="G40" s="5">
        <f t="shared" si="5"/>
        <v>4657.738125732729</v>
      </c>
    </row>
    <row r="41" spans="1:15" ht="14.25">
      <c r="A41" s="3">
        <v>44228</v>
      </c>
      <c r="B41" s="19">
        <v>0.015934</v>
      </c>
      <c r="C41" s="6">
        <v>1.119816</v>
      </c>
      <c r="D41" s="6">
        <v>5.20056939882</v>
      </c>
      <c r="E41" s="6">
        <f t="shared" si="3"/>
        <v>70.27839839337265</v>
      </c>
      <c r="F41" s="6">
        <f t="shared" si="4"/>
        <v>326381.91281661857</v>
      </c>
      <c r="G41" s="6">
        <f t="shared" si="5"/>
        <v>4644.128498628347</v>
      </c>
      <c r="I41" s="16"/>
      <c r="K41" s="15"/>
      <c r="L41" s="16"/>
      <c r="M41" s="15"/>
      <c r="N41" s="27"/>
      <c r="O41" s="28"/>
    </row>
    <row r="42" spans="1:7" ht="14.25">
      <c r="A42" s="3">
        <v>44256</v>
      </c>
      <c r="B42" s="19">
        <v>0.016085</v>
      </c>
      <c r="C42" s="6">
        <v>1.098526</v>
      </c>
      <c r="D42" s="6">
        <v>5.07822237777</v>
      </c>
      <c r="E42" s="6">
        <f>C42/B42</f>
        <v>68.2950575069941</v>
      </c>
      <c r="F42" s="6">
        <f t="shared" si="4"/>
        <v>315711.68030898354</v>
      </c>
      <c r="G42" s="6">
        <f t="shared" si="5"/>
        <v>4622.7602967704</v>
      </c>
    </row>
    <row r="43" spans="1:7" ht="14.25">
      <c r="A43" s="3">
        <v>44287</v>
      </c>
      <c r="B43" s="19">
        <v>0.015954</v>
      </c>
      <c r="C43" s="6">
        <v>1.083854</v>
      </c>
      <c r="D43" s="6">
        <v>5.01066955216</v>
      </c>
      <c r="E43" s="6">
        <f>C43/B43</f>
        <v>67.9361915507083</v>
      </c>
      <c r="F43" s="6">
        <f t="shared" si="4"/>
        <v>314069.7976783252</v>
      </c>
      <c r="G43" s="6">
        <f t="shared" si="5"/>
        <v>4623.011542292596</v>
      </c>
    </row>
    <row r="44" spans="1:7" ht="14.25">
      <c r="A44" s="3">
        <v>44317</v>
      </c>
      <c r="B44" s="19">
        <v>0.015998</v>
      </c>
      <c r="C44" s="6">
        <v>1.065101</v>
      </c>
      <c r="D44" s="6">
        <v>4.90122058788</v>
      </c>
      <c r="E44" s="6">
        <f>C44/B44</f>
        <v>66.57713464183024</v>
      </c>
      <c r="F44" s="6">
        <f t="shared" si="4"/>
        <v>306364.5823152895</v>
      </c>
      <c r="G44" s="6">
        <f t="shared" si="5"/>
        <v>4601.648658559141</v>
      </c>
    </row>
    <row r="45" spans="1:7" ht="14.25">
      <c r="A45" s="3">
        <v>44348</v>
      </c>
      <c r="B45" s="19"/>
      <c r="C45" s="6"/>
      <c r="D45" s="6"/>
      <c r="E45" s="6"/>
      <c r="F45" s="6"/>
      <c r="G45" s="6"/>
    </row>
    <row r="46" spans="1:7" ht="14.25">
      <c r="A46" s="3">
        <v>44378</v>
      </c>
      <c r="B46" s="19"/>
      <c r="C46" s="6"/>
      <c r="D46" s="6"/>
      <c r="E46" s="6"/>
      <c r="F46" s="6"/>
      <c r="G46" s="6"/>
    </row>
    <row r="47" spans="1:7" ht="14.25">
      <c r="A47" s="3">
        <v>44409</v>
      </c>
      <c r="B47" s="19"/>
      <c r="C47" s="6"/>
      <c r="D47" s="6"/>
      <c r="E47" s="6"/>
      <c r="F47" s="6"/>
      <c r="G47" s="6"/>
    </row>
    <row r="48" spans="1:7" ht="14.25">
      <c r="A48" s="3">
        <v>44440</v>
      </c>
      <c r="B48" s="19"/>
      <c r="C48" s="6"/>
      <c r="D48" s="6"/>
      <c r="E48" s="6"/>
      <c r="F48" s="6"/>
      <c r="G48" s="6"/>
    </row>
    <row r="49" spans="1:7" ht="14.25">
      <c r="A49" s="3">
        <v>44470</v>
      </c>
      <c r="B49" s="19"/>
      <c r="C49" s="6"/>
      <c r="D49" s="6"/>
      <c r="E49" s="6"/>
      <c r="F49" s="6"/>
      <c r="G49" s="6"/>
    </row>
    <row r="50" spans="1:7" ht="14.25">
      <c r="A50" s="3">
        <v>44501</v>
      </c>
      <c r="B50" s="19"/>
      <c r="C50" s="6"/>
      <c r="D50" s="6"/>
      <c r="E50" s="6"/>
      <c r="F50" s="6"/>
      <c r="G50" s="6"/>
    </row>
    <row r="51" spans="1:7" ht="15" thickBot="1">
      <c r="A51" s="4">
        <v>44531</v>
      </c>
      <c r="B51" s="20"/>
      <c r="C51" s="8"/>
      <c r="D51" s="8"/>
      <c r="E51" s="8"/>
      <c r="F51" s="8"/>
      <c r="G51" s="8"/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Serasa Experian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sqb9610</dc:creator>
  <cp:keywords/>
  <dc:description/>
  <cp:lastModifiedBy>Moraes, Juliana</cp:lastModifiedBy>
  <dcterms:created xsi:type="dcterms:W3CDTF">2009-03-27T14:10:37Z</dcterms:created>
  <dcterms:modified xsi:type="dcterms:W3CDTF">2021-06-17T15:22:47Z</dcterms:modified>
  <cp:category/>
  <cp:version/>
  <cp:contentType/>
  <cp:contentStatus/>
</cp:coreProperties>
</file>