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06C8F8C2-399A-425B-8591-D30544D194AF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2" l="1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<sst xmlns="http://schemas.openxmlformats.org/spreadsheetml/2006/main" count="24502" uniqueCount="45">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</sst>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5" xfId="0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8"/>
  <sheetViews>
    <sheetView tabSelected="1" workbookViewId="0">
      <pane xSplit="1" ySplit="4" topLeftCell="U200" activePane="bottomRight" state="frozen"/>
      <selection pane="topRight" activeCell="B1" sqref="B1"/>
      <selection pane="bottomLeft" activeCell="A5" sqref="A5"/>
      <selection pane="bottomRight" activeCell="A2" sqref="A2:AI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1" style="1" customWidth="1"/>
    <col min="32" max="33" width="10.453125" style="1" bestFit="1" customWidth="1"/>
    <col min="34" max="34" width="9.90625" style="1" bestFit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9" customHeight="1" thickBot="1" x14ac:dyDescent="0.4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4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5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5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5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5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5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5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5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5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5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4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5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5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5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5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5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5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5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5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5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5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4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5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5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5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5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5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5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5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5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5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5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5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4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5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5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5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5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5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5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5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5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5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5">
      <c r="A206" s="32">
        <v>45200</v>
      </c>
      <c r="B206" s="22">
        <f>Consumidor!B206/Consumidor!B205-1</f>
        <v>7.838777127508445E-2</v>
      </c>
      <c r="C206" s="23">
        <f>Consumidor!C206/Consumidor!C205-1</f>
        <v>5.4770569013137038E-2</v>
      </c>
      <c r="D206" s="23">
        <f>Consumidor!D206/Consumidor!D205-1</f>
        <v>4.9871840043913762E-2</v>
      </c>
      <c r="E206" s="23">
        <f>Consumidor!E206/Consumidor!E205-1</f>
        <v>8.8556592414006374E-2</v>
      </c>
      <c r="F206" s="23">
        <f>Consumidor!F206/Consumidor!F205-1</f>
        <v>3.7348669443091342E-2</v>
      </c>
      <c r="G206" s="23">
        <f>Consumidor!G206/Consumidor!G205-1</f>
        <v>9.4850348852943522E-2</v>
      </c>
      <c r="H206" s="23">
        <f>Consumidor!H206/Consumidor!H205-1</f>
        <v>-3.1477866737280591E-2</v>
      </c>
      <c r="I206" s="23">
        <f>Consumidor!I206/Consumidor!I205-1</f>
        <v>3.4814403400994287E-2</v>
      </c>
      <c r="J206" s="23">
        <f>Consumidor!J206/Consumidor!J205-1</f>
        <v>2.958046818352944E-2</v>
      </c>
      <c r="K206" s="23">
        <f>Consumidor!K206/Consumidor!K205-1</f>
        <v>7.0931664813192352E-2</v>
      </c>
      <c r="L206" s="23">
        <f>Consumidor!L206/Consumidor!L205-1</f>
        <v>4.5473761791185119E-2</v>
      </c>
      <c r="M206" s="23">
        <f>Consumidor!M206/Consumidor!M205-1</f>
        <v>1.7319103846199502E-2</v>
      </c>
      <c r="N206" s="23">
        <f>Consumidor!N206/Consumidor!N205-1</f>
        <v>6.1062792499177343E-2</v>
      </c>
      <c r="O206" s="23">
        <f>Consumidor!O206/Consumidor!O205-1</f>
        <v>7.0514681839917603E-2</v>
      </c>
      <c r="P206" s="23">
        <f>Consumidor!P206/Consumidor!P205-1</f>
        <v>7.1127719075079421E-2</v>
      </c>
      <c r="Q206" s="23">
        <f>Consumidor!Q206/Consumidor!Q205-1</f>
        <v>4.0912652834513175E-2</v>
      </c>
      <c r="R206" s="23">
        <f>Consumidor!R206/Consumidor!R205-1</f>
        <v>8.192949460196175E-2</v>
      </c>
      <c r="S206" s="23">
        <f>Consumidor!S206/Consumidor!S205-1</f>
        <v>5.5083667960505789E-2</v>
      </c>
      <c r="T206" s="23">
        <f>Consumidor!T206/Consumidor!T205-1</f>
        <v>1.2583012444727038E-2</v>
      </c>
      <c r="U206" s="23">
        <f>Consumidor!U206/Consumidor!U205-1</f>
        <v>-5.5942594330580242E-3</v>
      </c>
      <c r="V206" s="23">
        <f>Consumidor!V206/Consumidor!V205-1</f>
        <v>2.8277340167749188E-2</v>
      </c>
      <c r="W206" s="23">
        <f>Consumidor!W206/Consumidor!W205-1</f>
        <v>3.7411967028542659E-2</v>
      </c>
      <c r="X206" s="23">
        <f>Consumidor!X206/Consumidor!X205-1</f>
        <v>6.2297663963263972E-2</v>
      </c>
      <c r="Y206" s="23">
        <f>Consumidor!Y206/Consumidor!Y205-1</f>
        <v>3.1772294563996661E-2</v>
      </c>
      <c r="Z206" s="23">
        <f>Consumidor!Z206/Consumidor!Z205-1</f>
        <v>4.0233493669397102E-2</v>
      </c>
      <c r="AA206" s="23">
        <f>Consumidor!AA206/Consumidor!AA205-1</f>
        <v>4.5515162893416283E-2</v>
      </c>
      <c r="AB206" s="23">
        <f>Consumidor!AB206/Consumidor!AB205-1</f>
        <v>7.1668454583612151E-2</v>
      </c>
      <c r="AC206" s="22">
        <f>Consumidor!AC206/Consumidor!AC205-1</f>
        <v>5.3924663205616508E-2</v>
      </c>
      <c r="AD206" s="23">
        <f>Consumidor!AD206/Consumidor!AD205-1</f>
        <v>4.380316533608597E-2</v>
      </c>
      <c r="AE206" s="23">
        <f>Consumidor!AE206/Consumidor!AE205-1</f>
        <v>4.1832194346326235E-2</v>
      </c>
      <c r="AF206" s="23">
        <f>Consumidor!AF206/Consumidor!AF205-1</f>
        <v>4.0760539001411633E-2</v>
      </c>
      <c r="AG206" s="23">
        <f>Consumidor!AG206/Consumidor!AG205-1</f>
        <v>3.9853170281713979E-2</v>
      </c>
      <c r="AH206" s="24">
        <f>Consumidor!AH206/Consumidor!AH205-1</f>
        <v>3.6950492884578079E-2</v>
      </c>
      <c r="AI206" s="24">
        <f>Consumidor!AI206/Consumidor!AI205-1</f>
        <v>4.3757932512043851E-2</v>
      </c>
    </row>
    <row r="207" spans="1:35" x14ac:dyDescent="0.35">
      <c r="A207" s="32">
        <v>45231</v>
      </c>
      <c r="AB207" s="34"/>
      <c r="AC207" s="37"/>
      <c r="AH207" s="34"/>
      <c r="AI207" s="39"/>
    </row>
    <row r="208" spans="1:35" ht="15" thickBot="1" x14ac:dyDescent="0.4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08"/>
  <sheetViews>
    <sheetView workbookViewId="0">
      <pane xSplit="1" ySplit="4" topLeftCell="U199" activePane="bottomRight" state="frozen"/>
      <selection pane="topRight" activeCell="B1" sqref="B1"/>
      <selection pane="bottomLeft" activeCell="A5" sqref="A5"/>
      <selection pane="bottomRight" activeCell="A2" sqref="A2:AI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36328125" style="1" customWidth="1"/>
    <col min="33" max="33" width="10.453125" style="1" customWidth="1"/>
    <col min="34" max="34" width="10" style="1" customWidth="1"/>
    <col min="35" max="35" width="9.54296875" style="1" bestFit="1" customWidth="1"/>
    <col min="36" max="16384" width="9.1796875" style="1"/>
  </cols>
  <sheetData>
    <row r="1" spans="1:35" ht="40.5" customHeight="1" x14ac:dyDescent="0.35"/>
    <row r="2" spans="1:35" ht="20" customHeight="1" thickBot="1" x14ac:dyDescent="0.4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4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5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5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5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5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5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5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5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5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5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5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5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4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5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5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5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5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5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5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5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5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5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5">
      <c r="A206" s="32">
        <v>45200</v>
      </c>
      <c r="B206" s="22">
        <f>Consumidor!B206/Consumidor!B194-1</f>
        <v>-5.634197096978244E-2</v>
      </c>
      <c r="C206" s="23">
        <f>Consumidor!C206/Consumidor!C194-1</f>
        <v>3.9935359779336377E-2</v>
      </c>
      <c r="D206" s="23">
        <f>Consumidor!D206/Consumidor!D194-1</f>
        <v>-2.5190136568782995E-2</v>
      </c>
      <c r="E206" s="23">
        <f>Consumidor!E206/Consumidor!E194-1</f>
        <v>-7.2466499864622502E-2</v>
      </c>
      <c r="F206" s="23">
        <f>Consumidor!F206/Consumidor!F194-1</f>
        <v>-4.7437661745947102E-2</v>
      </c>
      <c r="G206" s="23">
        <f>Consumidor!G206/Consumidor!G194-1</f>
        <v>-8.5138639310799569E-2</v>
      </c>
      <c r="H206" s="23">
        <f>Consumidor!H206/Consumidor!H194-1</f>
        <v>-5.6028986976116024E-2</v>
      </c>
      <c r="I206" s="23">
        <f>Consumidor!I206/Consumidor!I194-1</f>
        <v>-5.5207230513979244E-2</v>
      </c>
      <c r="J206" s="23">
        <f>Consumidor!J206/Consumidor!J194-1</f>
        <v>-1.3964615738983555E-2</v>
      </c>
      <c r="K206" s="23">
        <f>Consumidor!K206/Consumidor!K194-1</f>
        <v>-8.5040321092700877E-3</v>
      </c>
      <c r="L206" s="23">
        <f>Consumidor!L206/Consumidor!L194-1</f>
        <v>-1.2380479732456706E-3</v>
      </c>
      <c r="M206" s="23">
        <f>Consumidor!M206/Consumidor!M194-1</f>
        <v>-5.2886109475003718E-2</v>
      </c>
      <c r="N206" s="23">
        <f>Consumidor!N206/Consumidor!N194-1</f>
        <v>-1.5557361136039227E-2</v>
      </c>
      <c r="O206" s="23">
        <f>Consumidor!O206/Consumidor!O194-1</f>
        <v>-8.4056906397887765E-2</v>
      </c>
      <c r="P206" s="23">
        <f>Consumidor!P206/Consumidor!P194-1</f>
        <v>-5.8118621128327885E-2</v>
      </c>
      <c r="Q206" s="23">
        <f>Consumidor!Q206/Consumidor!Q194-1</f>
        <v>-8.0642658528041422E-2</v>
      </c>
      <c r="R206" s="23">
        <f>Consumidor!R206/Consumidor!R194-1</f>
        <v>-1.3568956581756497E-2</v>
      </c>
      <c r="S206" s="23">
        <f>Consumidor!S206/Consumidor!S194-1</f>
        <v>3.5908568343486547E-2</v>
      </c>
      <c r="T206" s="23">
        <f>Consumidor!T206/Consumidor!T194-1</f>
        <v>-0.11099873653335679</v>
      </c>
      <c r="U206" s="23">
        <f>Consumidor!U206/Consumidor!U194-1</f>
        <v>-7.7881931965165685E-2</v>
      </c>
      <c r="V206" s="23">
        <f>Consumidor!V206/Consumidor!V194-1</f>
        <v>2.488712946093985E-3</v>
      </c>
      <c r="W206" s="23">
        <f>Consumidor!W206/Consumidor!W194-1</f>
        <v>-2.8354495693104997E-2</v>
      </c>
      <c r="X206" s="23">
        <f>Consumidor!X206/Consumidor!X194-1</f>
        <v>-2.1520606848608459E-2</v>
      </c>
      <c r="Y206" s="23">
        <f>Consumidor!Y206/Consumidor!Y194-1</f>
        <v>4.4015694714299114E-2</v>
      </c>
      <c r="Z206" s="23">
        <f>Consumidor!Z206/Consumidor!Z194-1</f>
        <v>-3.5359861841252838E-2</v>
      </c>
      <c r="AA206" s="23">
        <f>Consumidor!AA206/Consumidor!AA194-1</f>
        <v>-5.3886916509517824E-2</v>
      </c>
      <c r="AB206" s="23">
        <f>Consumidor!AB206/Consumidor!AB194-1</f>
        <v>-5.6274418108837043E-3</v>
      </c>
      <c r="AC206" s="22">
        <f>Consumidor!AC206/Consumidor!AC194-1</f>
        <v>-8.7651031826031622E-2</v>
      </c>
      <c r="AD206" s="23">
        <f>Consumidor!AD206/Consumidor!AD194-1</f>
        <v>-3.8947090694108844E-2</v>
      </c>
      <c r="AE206" s="23">
        <f>Consumidor!AE206/Consumidor!AE194-1</f>
        <v>-2.7914661800315876E-2</v>
      </c>
      <c r="AF206" s="23">
        <f>Consumidor!AF206/Consumidor!AF194-1</f>
        <v>-2.8441329102175783E-2</v>
      </c>
      <c r="AG206" s="23">
        <f>Consumidor!AG206/Consumidor!AG194-1</f>
        <v>-2.8208055035977342E-2</v>
      </c>
      <c r="AH206" s="24">
        <f>Consumidor!AH206/Consumidor!AH194-1</f>
        <v>-2.7383940031571519E-2</v>
      </c>
      <c r="AI206" s="24">
        <f>Consumidor!AI206/Consumidor!AI194-1</f>
        <v>-3.9388137146361246E-2</v>
      </c>
    </row>
    <row r="207" spans="1:35" x14ac:dyDescent="0.35">
      <c r="A207" s="32">
        <v>45231</v>
      </c>
      <c r="AB207" s="34"/>
      <c r="AC207" s="37"/>
      <c r="AH207" s="34"/>
      <c r="AI207" s="39"/>
    </row>
    <row r="208" spans="1:35" ht="15" thickBot="1" x14ac:dyDescent="0.4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08"/>
  <sheetViews>
    <sheetView workbookViewId="0">
      <pane xSplit="1" ySplit="4" topLeftCell="U199" activePane="bottomRight" state="frozen"/>
      <selection pane="topRight" activeCell="B1" sqref="B1"/>
      <selection pane="bottomLeft" activeCell="A5" sqref="A5"/>
      <selection pane="bottomRight" activeCell="A2" sqref="A2:AI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6328125" style="1" customWidth="1"/>
    <col min="33" max="33" width="10.453125" style="1" customWidth="1"/>
    <col min="34" max="34" width="10.08984375" style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8.5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4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5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5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5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5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5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5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5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5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5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5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5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4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5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41">
        <f>SUM(Consumidor!AI$197:AI197)/SUM(Consumidor!AI$185:AI185)-1</f>
        <v>-3.4823422802670256E-2</v>
      </c>
    </row>
    <row r="198" spans="1:35" x14ac:dyDescent="0.35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42">
        <f>SUM(Consumidor!AI$197:AI198)/SUM(Consumidor!AI$185:AI186)-1</f>
        <v>-8.3361466000293816E-2</v>
      </c>
    </row>
    <row r="199" spans="1:35" x14ac:dyDescent="0.35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42">
        <f>SUM(Consumidor!AI$197:AI199)/SUM(Consumidor!AI$185:AI187)-1</f>
        <v>-9.6073279565366265E-2</v>
      </c>
    </row>
    <row r="200" spans="1:35" x14ac:dyDescent="0.35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42">
        <f>SUM(Consumidor!AI$197:AI200)/SUM(Consumidor!AI$185:AI188)-1</f>
        <v>-0.13186487840379035</v>
      </c>
    </row>
    <row r="201" spans="1:35" x14ac:dyDescent="0.35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42">
        <f>SUM(Consumidor!AI$197:AI201)/SUM(Consumidor!AI$185:AI189)-1</f>
        <v>-0.13739905251108719</v>
      </c>
    </row>
    <row r="202" spans="1:35" x14ac:dyDescent="0.35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42">
        <f>SUM(Consumidor!AI$197:AI202)/SUM(Consumidor!AI$185:AI190)-1</f>
        <v>-0.12486414912314914</v>
      </c>
    </row>
    <row r="203" spans="1:35" x14ac:dyDescent="0.35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42">
        <f>SUM(Consumidor!AI$197:AI203)/SUM(Consumidor!AI$185:AI191)-1</f>
        <v>-0.12273958962873255</v>
      </c>
    </row>
    <row r="204" spans="1:35" x14ac:dyDescent="0.35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42">
        <f>SUM(Consumidor!AI$197:AI204)/SUM(Consumidor!AI$185:AI192)-1</f>
        <v>-0.11784345933461948</v>
      </c>
    </row>
    <row r="205" spans="1:35" x14ac:dyDescent="0.35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42">
        <f>SUM(Consumidor!AI$197:AI205)/SUM(Consumidor!AI$185:AI193)-1</f>
        <v>-0.11983401727998599</v>
      </c>
    </row>
    <row r="206" spans="1:35" x14ac:dyDescent="0.35">
      <c r="A206" s="32">
        <v>45200</v>
      </c>
      <c r="B206" s="22">
        <f>SUM(Consumidor!B$197:B206)/SUM(Consumidor!B$185:B194)-1</f>
        <v>-0.13549237757718513</v>
      </c>
      <c r="C206" s="23">
        <f>SUM(Consumidor!C$197:C206)/SUM(Consumidor!C$185:C194)-1</f>
        <v>-0.14453245966466333</v>
      </c>
      <c r="D206" s="23">
        <f>SUM(Consumidor!D$197:D206)/SUM(Consumidor!D$185:D194)-1</f>
        <v>-0.10372494332000171</v>
      </c>
      <c r="E206" s="23">
        <f>SUM(Consumidor!E$197:E206)/SUM(Consumidor!E$185:E194)-1</f>
        <v>-0.20791421410351607</v>
      </c>
      <c r="F206" s="23">
        <f>SUM(Consumidor!F$197:F206)/SUM(Consumidor!F$185:F194)-1</f>
        <v>-0.14251101566925461</v>
      </c>
      <c r="G206" s="23">
        <f>SUM(Consumidor!G$197:G206)/SUM(Consumidor!G$185:G194)-1</f>
        <v>-0.15321140774142139</v>
      </c>
      <c r="H206" s="23">
        <f>SUM(Consumidor!H$197:H206)/SUM(Consumidor!H$185:H194)-1</f>
        <v>-0.21098986811907983</v>
      </c>
      <c r="I206" s="23">
        <f>SUM(Consumidor!I$197:I206)/SUM(Consumidor!I$185:I194)-1</f>
        <v>-7.0633252844474748E-2</v>
      </c>
      <c r="J206" s="23">
        <f>SUM(Consumidor!J$197:J206)/SUM(Consumidor!J$185:J194)-1</f>
        <v>-0.11981637985046689</v>
      </c>
      <c r="K206" s="23">
        <f>SUM(Consumidor!K$197:K206)/SUM(Consumidor!K$185:K194)-1</f>
        <v>-0.11804366913559949</v>
      </c>
      <c r="L206" s="23">
        <f>SUM(Consumidor!L$197:L206)/SUM(Consumidor!L$185:L194)-1</f>
        <v>-9.7301204784746798E-2</v>
      </c>
      <c r="M206" s="23">
        <f>SUM(Consumidor!M$197:M206)/SUM(Consumidor!M$185:M194)-1</f>
        <v>-0.13889243744870838</v>
      </c>
      <c r="N206" s="23">
        <f>SUM(Consumidor!N$197:N206)/SUM(Consumidor!N$185:N194)-1</f>
        <v>-0.13432938003152872</v>
      </c>
      <c r="O206" s="23">
        <f>SUM(Consumidor!O$197:O206)/SUM(Consumidor!O$185:O194)-1</f>
        <v>-0.15309766208091902</v>
      </c>
      <c r="P206" s="23">
        <f>SUM(Consumidor!P$197:P206)/SUM(Consumidor!P$185:P194)-1</f>
        <v>-0.13166240770969728</v>
      </c>
      <c r="Q206" s="23">
        <f>SUM(Consumidor!Q$197:Q206)/SUM(Consumidor!Q$185:Q194)-1</f>
        <v>-0.1536547133234718</v>
      </c>
      <c r="R206" s="23">
        <f>SUM(Consumidor!R$197:R206)/SUM(Consumidor!R$185:R194)-1</f>
        <v>-0.14077266738513183</v>
      </c>
      <c r="S206" s="23">
        <f>SUM(Consumidor!S$197:S206)/SUM(Consumidor!S$185:S194)-1</f>
        <v>-7.1450973479981084E-2</v>
      </c>
      <c r="T206" s="23">
        <f>SUM(Consumidor!T$197:T206)/SUM(Consumidor!T$185:T194)-1</f>
        <v>-0.19482366196027079</v>
      </c>
      <c r="U206" s="23">
        <f>SUM(Consumidor!U$197:U206)/SUM(Consumidor!U$185:U194)-1</f>
        <v>-0.15967301989638105</v>
      </c>
      <c r="V206" s="23">
        <f>SUM(Consumidor!V$197:V206)/SUM(Consumidor!V$185:V194)-1</f>
        <v>-7.5538533545355779E-2</v>
      </c>
      <c r="W206" s="23">
        <f>SUM(Consumidor!W$197:W206)/SUM(Consumidor!W$185:W194)-1</f>
        <v>-0.1234159228558207</v>
      </c>
      <c r="X206" s="23">
        <f>SUM(Consumidor!X$197:X206)/SUM(Consumidor!X$185:X194)-1</f>
        <v>-5.8037866511268632E-2</v>
      </c>
      <c r="Y206" s="23">
        <f>SUM(Consumidor!Y$197:Y206)/SUM(Consumidor!Y$185:Y194)-1</f>
        <v>-3.4419067892427546E-2</v>
      </c>
      <c r="Z206" s="23">
        <f>SUM(Consumidor!Z$197:Z206)/SUM(Consumidor!Z$185:Z194)-1</f>
        <v>-0.11702659745577815</v>
      </c>
      <c r="AA206" s="23">
        <f>SUM(Consumidor!AA$197:AA206)/SUM(Consumidor!AA$185:AA194)-1</f>
        <v>-8.7831709488024545E-2</v>
      </c>
      <c r="AB206" s="24">
        <f>SUM(Consumidor!AB$197:AB206)/SUM(Consumidor!AB$185:AB194)-1</f>
        <v>-8.6071566859706961E-2</v>
      </c>
      <c r="AC206" s="22">
        <f>SUM(Consumidor!AC$197:AC206)/SUM(Consumidor!AC$185:AC194)-1</f>
        <v>-0.13636788265926747</v>
      </c>
      <c r="AD206" s="23">
        <f>SUM(Consumidor!AD$197:AD206)/SUM(Consumidor!AD$185:AD194)-1</f>
        <v>-0.12143887005940412</v>
      </c>
      <c r="AE206" s="23">
        <f>SUM(Consumidor!AE$197:AE206)/SUM(Consumidor!AE$185:AE194)-1</f>
        <v>-0.10346764925824836</v>
      </c>
      <c r="AF206" s="23">
        <f>SUM(Consumidor!AF$197:AF206)/SUM(Consumidor!AF$185:AF194)-1</f>
        <v>-9.7397083167060861E-2</v>
      </c>
      <c r="AG206" s="23">
        <f>SUM(Consumidor!AG$197:AG206)/SUM(Consumidor!AG$185:AG194)-1</f>
        <v>-9.3811362501517781E-2</v>
      </c>
      <c r="AH206" s="24">
        <f>SUM(Consumidor!AH$197:AH206)/SUM(Consumidor!AH$185:AH194)-1</f>
        <v>-8.9364541143567178E-2</v>
      </c>
      <c r="AI206" s="42">
        <f>SUM(Consumidor!AI$197:AI206)/SUM(Consumidor!AI$185:AI194)-1</f>
        <v>-0.1127348167001504</v>
      </c>
    </row>
    <row r="207" spans="1:35" x14ac:dyDescent="0.35">
      <c r="A207" s="32">
        <v>45231</v>
      </c>
      <c r="B207" s="37"/>
      <c r="AB207" s="34"/>
      <c r="AC207" s="37"/>
      <c r="AH207" s="34"/>
      <c r="AI207" s="39"/>
    </row>
    <row r="208" spans="1:35" ht="15" thickBot="1" x14ac:dyDescent="0.4">
      <c r="A208" s="33">
        <v>45261</v>
      </c>
      <c r="B208" s="38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08"/>
  <sheetViews>
    <sheetView workbookViewId="0">
      <pane xSplit="1" ySplit="4" topLeftCell="U199" activePane="bottomRight" state="frozen"/>
      <selection pane="topRight" activeCell="B1" sqref="B1"/>
      <selection pane="bottomLeft" activeCell="A5" sqref="A5"/>
      <selection pane="bottomRight" activeCell="A2" sqref="A2:AI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.90625" style="1" customWidth="1"/>
    <col min="30" max="30" width="9.54296875" style="1" customWidth="1"/>
    <col min="31" max="31" width="11.1796875" style="1" customWidth="1"/>
    <col min="32" max="32" width="11.6328125" style="1" customWidth="1"/>
    <col min="33" max="33" width="10.54296875" style="1" customWidth="1"/>
    <col min="34" max="34" width="9.81640625" style="1" customWidth="1"/>
    <col min="35" max="35" width="9.54296875" style="1" bestFit="1" customWidth="1"/>
    <col min="36" max="16384" width="9.1796875" style="1"/>
  </cols>
  <sheetData>
    <row r="1" spans="1:35" ht="44" customHeight="1" x14ac:dyDescent="0.35"/>
    <row r="2" spans="1:35" ht="15" thickBot="1" x14ac:dyDescent="0.4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4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5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5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5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5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5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5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5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5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5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5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5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4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5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5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5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5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5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5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5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5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5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5">
      <c r="A206" s="32">
        <v>45200</v>
      </c>
      <c r="B206" s="22">
        <f>SUM(Consumidor!B195:B206)/SUM(Consumidor!B183:B194)-1</f>
        <v>-0.15053274086007873</v>
      </c>
      <c r="C206" s="23">
        <f>SUM(Consumidor!C195:C206)/SUM(Consumidor!C183:C194)-1</f>
        <v>-0.17536364802790516</v>
      </c>
      <c r="D206" s="23">
        <f>SUM(Consumidor!D195:D206)/SUM(Consumidor!D183:D194)-1</f>
        <v>-0.11967847358907013</v>
      </c>
      <c r="E206" s="23">
        <f>SUM(Consumidor!E195:E206)/SUM(Consumidor!E183:E194)-1</f>
        <v>-0.23281405912910091</v>
      </c>
      <c r="F206" s="23">
        <f>SUM(Consumidor!F195:F206)/SUM(Consumidor!F183:F194)-1</f>
        <v>-0.16219373491310585</v>
      </c>
      <c r="G206" s="23">
        <f>SUM(Consumidor!G195:G206)/SUM(Consumidor!G183:G194)-1</f>
        <v>-0.16740256042688284</v>
      </c>
      <c r="H206" s="23">
        <f>SUM(Consumidor!H195:H206)/SUM(Consumidor!H183:H194)-1</f>
        <v>-0.22659401333229812</v>
      </c>
      <c r="I206" s="23">
        <f>SUM(Consumidor!I195:I206)/SUM(Consumidor!I183:I194)-1</f>
        <v>-9.4351025077303419E-2</v>
      </c>
      <c r="J206" s="23">
        <f>SUM(Consumidor!J195:J206)/SUM(Consumidor!J183:J194)-1</f>
        <v>-0.15121669703248264</v>
      </c>
      <c r="K206" s="23">
        <f>SUM(Consumidor!K195:K206)/SUM(Consumidor!K183:K194)-1</f>
        <v>-0.14150651129596825</v>
      </c>
      <c r="L206" s="23">
        <f>SUM(Consumidor!L195:L206)/SUM(Consumidor!L183:L194)-1</f>
        <v>-0.12436391472800767</v>
      </c>
      <c r="M206" s="23">
        <f>SUM(Consumidor!M195:M206)/SUM(Consumidor!M183:M194)-1</f>
        <v>-0.16065152878049682</v>
      </c>
      <c r="N206" s="23">
        <f>SUM(Consumidor!N195:N206)/SUM(Consumidor!N183:N194)-1</f>
        <v>-0.16956076580780954</v>
      </c>
      <c r="O206" s="23">
        <f>SUM(Consumidor!O195:O206)/SUM(Consumidor!O183:O194)-1</f>
        <v>-0.17002688188800974</v>
      </c>
      <c r="P206" s="23">
        <f>SUM(Consumidor!P195:P206)/SUM(Consumidor!P183:P194)-1</f>
        <v>-0.15171956425988065</v>
      </c>
      <c r="Q206" s="23">
        <f>SUM(Consumidor!Q195:Q206)/SUM(Consumidor!Q183:Q194)-1</f>
        <v>-0.16864672900736688</v>
      </c>
      <c r="R206" s="23">
        <f>SUM(Consumidor!R195:R206)/SUM(Consumidor!R183:R194)-1</f>
        <v>-0.16624327377834669</v>
      </c>
      <c r="S206" s="23">
        <f>SUM(Consumidor!S195:S206)/SUM(Consumidor!S183:S194)-1</f>
        <v>-0.10167448783754729</v>
      </c>
      <c r="T206" s="23">
        <f>SUM(Consumidor!T195:T206)/SUM(Consumidor!T183:T194)-1</f>
        <v>-0.22062120523431983</v>
      </c>
      <c r="U206" s="23">
        <f>SUM(Consumidor!U195:U206)/SUM(Consumidor!U183:U194)-1</f>
        <v>-0.17991468481186357</v>
      </c>
      <c r="V206" s="23">
        <f>SUM(Consumidor!V195:V206)/SUM(Consumidor!V183:V194)-1</f>
        <v>-9.8029785125751667E-2</v>
      </c>
      <c r="W206" s="23">
        <f>SUM(Consumidor!W195:W206)/SUM(Consumidor!W183:W194)-1</f>
        <v>-0.14259878154696748</v>
      </c>
      <c r="X206" s="23">
        <f>SUM(Consumidor!X195:X206)/SUM(Consumidor!X183:X194)-1</f>
        <v>-7.6226080049240919E-2</v>
      </c>
      <c r="Y206" s="23">
        <f>SUM(Consumidor!Y195:Y206)/SUM(Consumidor!Y183:Y194)-1</f>
        <v>-6.2421119343344822E-2</v>
      </c>
      <c r="Z206" s="23">
        <f>SUM(Consumidor!Z195:Z206)/SUM(Consumidor!Z183:Z194)-1</f>
        <v>-0.13890970266940283</v>
      </c>
      <c r="AA206" s="23">
        <f>SUM(Consumidor!AA195:AA206)/SUM(Consumidor!AA183:AA194)-1</f>
        <v>-0.10873434075619315</v>
      </c>
      <c r="AB206" s="23">
        <f>SUM(Consumidor!AB195:AB206)/SUM(Consumidor!AB183:AB194)-1</f>
        <v>-0.10924299215655797</v>
      </c>
      <c r="AC206" s="22">
        <f>SUM(Consumidor!AC195:AC206)/SUM(Consumidor!AC183:AC194)-1</f>
        <v>-0.15594639004847644</v>
      </c>
      <c r="AD206" s="23">
        <f>SUM(Consumidor!AD195:AD206)/SUM(Consumidor!AD183:AD194)-1</f>
        <v>-0.14522263318056416</v>
      </c>
      <c r="AE206" s="23">
        <f>SUM(Consumidor!AE195:AE206)/SUM(Consumidor!AE183:AE194)-1</f>
        <v>-0.12666813926885434</v>
      </c>
      <c r="AF206" s="23">
        <f>SUM(Consumidor!AF195:AF206)/SUM(Consumidor!AF183:AF194)-1</f>
        <v>-0.12023579915911442</v>
      </c>
      <c r="AG206" s="23">
        <f>SUM(Consumidor!AG195:AG206)/SUM(Consumidor!AG183:AG194)-1</f>
        <v>-0.11625212238534055</v>
      </c>
      <c r="AH206" s="24">
        <f>SUM(Consumidor!AH195:AH206)/SUM(Consumidor!AH183:AH194)-1</f>
        <v>-0.11214280501892837</v>
      </c>
      <c r="AI206" s="24">
        <f>SUM(Consumidor!AI195:AI206)/SUM(Consumidor!AI183:AI194)-1</f>
        <v>-0.13564297258210312</v>
      </c>
    </row>
    <row r="207" spans="1:35" x14ac:dyDescent="0.35">
      <c r="A207" s="32">
        <v>45231</v>
      </c>
      <c r="AB207" s="34"/>
      <c r="AC207" s="37"/>
      <c r="AH207" s="34"/>
      <c r="AI207" s="39"/>
    </row>
    <row r="208" spans="1:35" ht="15" thickBot="1" x14ac:dyDescent="0.4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8"/>
  <sheetViews>
    <sheetView zoomScaleNormal="100" workbookViewId="0">
      <pane xSplit="1" ySplit="4" topLeftCell="U199" activePane="bottomRight" state="frozen"/>
      <selection pane="topRight" activeCell="B1" sqref="B1"/>
      <selection pane="bottomLeft" activeCell="A5" sqref="A5"/>
      <selection pane="bottomRight" activeCell="A2" sqref="A2:AI2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3" width="12.1796875" style="1" customWidth="1"/>
    <col min="34" max="34" width="12.36328125" style="1" customWidth="1"/>
    <col min="35" max="35" width="9.54296875" style="1" bestFit="1" customWidth="1"/>
    <col min="36" max="16384" width="9.1796875" style="1"/>
  </cols>
  <sheetData>
    <row r="1" spans="1:35" ht="44.5" customHeight="1" x14ac:dyDescent="0.35"/>
    <row r="2" spans="1:35" ht="17.5" customHeight="1" thickBot="1" x14ac:dyDescent="0.4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4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4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5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5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5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5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5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5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5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5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5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5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5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4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5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5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5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5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5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5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5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5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5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5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5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4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5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5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5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5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5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5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5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5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5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5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5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4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5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5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5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5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5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5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5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5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5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5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5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4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5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5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5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5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5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5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5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5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5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5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5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4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5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5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5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5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5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5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5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5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5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5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5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4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5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5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5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5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5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5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5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5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5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5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5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4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5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5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5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5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5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5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5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5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5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5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5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4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5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5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5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5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5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5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5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5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5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5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5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4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5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5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5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5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5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5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5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5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5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5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5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4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5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5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5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5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5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5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5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5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5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5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5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4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5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5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5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5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5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5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5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5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5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5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5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4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5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5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5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5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5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5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5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5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5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5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5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4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5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5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5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5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5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5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5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5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5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5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5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4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5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5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5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5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5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5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5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5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5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5">
      <c r="A206" s="32">
        <v>45200</v>
      </c>
      <c r="B206" s="15">
        <v>90.052193387850835</v>
      </c>
      <c r="C206" s="16">
        <v>94.919569416081373</v>
      </c>
      <c r="D206" s="16">
        <v>88.793294778474646</v>
      </c>
      <c r="E206" s="16">
        <v>81.319325387529958</v>
      </c>
      <c r="F206" s="16">
        <v>85.401027149064021</v>
      </c>
      <c r="G206" s="16">
        <v>85.193469719455734</v>
      </c>
      <c r="H206" s="16">
        <v>74.374794975327106</v>
      </c>
      <c r="I206" s="16">
        <v>93.342665840144733</v>
      </c>
      <c r="J206" s="16">
        <v>86.177945018637189</v>
      </c>
      <c r="K206" s="16">
        <v>87.444348320152855</v>
      </c>
      <c r="L206" s="16">
        <v>91.985065301514751</v>
      </c>
      <c r="M206" s="16">
        <v>87.384057396127318</v>
      </c>
      <c r="N206" s="16">
        <v>85.597653240962302</v>
      </c>
      <c r="O206" s="16">
        <v>82.218873411733156</v>
      </c>
      <c r="P206" s="16">
        <v>86.864041052180951</v>
      </c>
      <c r="Q206" s="16">
        <v>83.481544552243847</v>
      </c>
      <c r="R206" s="16">
        <v>87.551495956761372</v>
      </c>
      <c r="S206" s="16">
        <v>94.314214321855076</v>
      </c>
      <c r="T206" s="16">
        <v>76.709658554066408</v>
      </c>
      <c r="U206" s="16">
        <v>83.399072834009729</v>
      </c>
      <c r="V206" s="16">
        <v>92.971641949791746</v>
      </c>
      <c r="W206" s="16">
        <v>88.084203650887517</v>
      </c>
      <c r="X206" s="16">
        <v>93.870389456296394</v>
      </c>
      <c r="Y206" s="16">
        <v>96.245432162636533</v>
      </c>
      <c r="Z206" s="16">
        <v>91.359392762107149</v>
      </c>
      <c r="AA206" s="16">
        <v>88.41189444539485</v>
      </c>
      <c r="AB206" s="17">
        <v>88.973359919732189</v>
      </c>
      <c r="AC206" s="15">
        <v>85.928374600806308</v>
      </c>
      <c r="AD206" s="16">
        <v>87.217399282500111</v>
      </c>
      <c r="AE206" s="16">
        <v>88.420033704231784</v>
      </c>
      <c r="AF206" s="16">
        <v>88.604994837252235</v>
      </c>
      <c r="AG206" s="16">
        <v>88.68447125641417</v>
      </c>
      <c r="AH206" s="17">
        <v>88.903234514759504</v>
      </c>
      <c r="AI206" s="17">
        <v>87.728114981620791</v>
      </c>
    </row>
    <row r="207" spans="1:35" x14ac:dyDescent="0.35">
      <c r="A207" s="32">
        <v>45231</v>
      </c>
      <c r="AB207" s="34"/>
      <c r="AC207" s="37"/>
      <c r="AH207" s="34"/>
      <c r="AI207" s="39"/>
    </row>
    <row r="208" spans="1:35" ht="15" thickBot="1" x14ac:dyDescent="0.4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2023-11-06T13:52:23Z</dcterms:modified>
</cp:coreProperties>
</file>