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cadores\Séries Históricas\"/>
    </mc:Choice>
  </mc:AlternateContent>
  <xr:revisionPtr revIDLastSave="0" documentId="13_ncr:1_{80CC3D2F-D828-454F-ABC7-12AFACB93319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4" i="6" l="1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<sst xmlns="http://schemas.openxmlformats.org/spreadsheetml/2006/main" count="24560" uniqueCount="45">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</sst>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8"/>
  <sheetViews>
    <sheetView tabSelected="1"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4" sqref="B204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44.55" customHeight="1" x14ac:dyDescent="0.3"/>
    <row r="2" spans="1:36" ht="15" thickBot="1" x14ac:dyDescent="0.35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35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35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35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">
      <c r="A205" s="38">
        <v>45170</v>
      </c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2"/>
      <c r="AD205" s="23"/>
      <c r="AE205" s="23"/>
      <c r="AF205" s="24"/>
      <c r="AG205" s="22"/>
      <c r="AH205" s="23"/>
      <c r="AI205" s="24"/>
      <c r="AJ205" s="24"/>
    </row>
    <row r="206" spans="1:46" x14ac:dyDescent="0.3">
      <c r="A206" s="38">
        <v>45200</v>
      </c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2"/>
      <c r="AD206" s="23"/>
      <c r="AE206" s="23"/>
      <c r="AF206" s="24"/>
      <c r="AG206" s="22"/>
      <c r="AH206" s="23"/>
      <c r="AI206" s="24"/>
      <c r="AJ206" s="24"/>
    </row>
    <row r="207" spans="1:46" x14ac:dyDescent="0.3">
      <c r="A207" s="38">
        <v>45231</v>
      </c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2"/>
      <c r="AD207" s="23"/>
      <c r="AE207" s="23"/>
      <c r="AF207" s="24"/>
      <c r="AG207" s="22"/>
      <c r="AH207" s="23"/>
      <c r="AI207" s="24"/>
      <c r="AJ207" s="24"/>
    </row>
    <row r="208" spans="1:46" ht="15" thickBot="1" x14ac:dyDescent="0.35">
      <c r="A208" s="39">
        <v>45261</v>
      </c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7"/>
      <c r="AC208" s="25"/>
      <c r="AD208" s="26"/>
      <c r="AE208" s="26"/>
      <c r="AF208" s="27"/>
      <c r="AG208" s="25"/>
      <c r="AH208" s="26"/>
      <c r="AI208" s="27"/>
      <c r="AJ208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4" sqref="B204"/>
    </sheetView>
  </sheetViews>
  <sheetFormatPr defaultColWidth="9.21875" defaultRowHeight="14.4" x14ac:dyDescent="0.3"/>
  <cols>
    <col min="1" max="1" width="19.44140625" style="1" customWidth="1"/>
    <col min="2" max="16384" width="9.21875" style="1"/>
  </cols>
  <sheetData>
    <row r="1" spans="1:36" ht="48.45" customHeight="1" x14ac:dyDescent="0.3"/>
    <row r="2" spans="1:36" ht="19.95" customHeight="1" thickBot="1" x14ac:dyDescent="0.3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35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">
      <c r="A197" s="37">
        <v>44928</v>
      </c>
      <c r="B197" s="22">
        <f>Empresas!B197/Empresas!B185-1</f>
        <v>-1.0112149454978292E-2</v>
      </c>
      <c r="C197" s="23">
        <f>Empresas!C197/Empresas!C185-1</f>
        <v>-0.14457875400088371</v>
      </c>
      <c r="D197" s="23">
        <f>Empresas!D197/Empresas!D185-1</f>
        <v>-0.12744702954226905</v>
      </c>
      <c r="E197" s="23">
        <f>Empresas!E197/Empresas!E185-1</f>
        <v>-0.14749461886419091</v>
      </c>
      <c r="F197" s="23">
        <f>Empresas!F197/Empresas!F185-1</f>
        <v>-6.7765739992802887E-2</v>
      </c>
      <c r="G197" s="23">
        <f>Empresas!G197/Empresas!G185-1</f>
        <v>1.2246296360711728E-3</v>
      </c>
      <c r="H197" s="23">
        <f>Empresas!H197/Empresas!H185-1</f>
        <v>-0.10594843291312772</v>
      </c>
      <c r="I197" s="23">
        <f>Empresas!I197/Empresas!I185-1</f>
        <v>5.5710007168870534E-2</v>
      </c>
      <c r="J197" s="23">
        <f>Empresas!J197/Empresas!J185-1</f>
        <v>6.5420073610153118E-2</v>
      </c>
      <c r="K197" s="23">
        <f>Empresas!K197/Empresas!K185-1</f>
        <v>7.0137289655103352E-2</v>
      </c>
      <c r="L197" s="23">
        <f>Empresas!L197/Empresas!L185-1</f>
        <v>1.8488581796949344E-3</v>
      </c>
      <c r="M197" s="23">
        <f>Empresas!M197/Empresas!M185-1</f>
        <v>8.5525372719037707E-2</v>
      </c>
      <c r="N197" s="23">
        <f>Empresas!N197/Empresas!N185-1</f>
        <v>0.16146356940722084</v>
      </c>
      <c r="O197" s="23">
        <f>Empresas!O197/Empresas!O185-1</f>
        <v>3.3585359440830853E-3</v>
      </c>
      <c r="P197" s="23">
        <f>Empresas!P197/Empresas!P185-1</f>
        <v>3.2700177731286306E-3</v>
      </c>
      <c r="Q197" s="23">
        <f>Empresas!Q197/Empresas!Q185-1</f>
        <v>-9.4409768424515317E-2</v>
      </c>
      <c r="R197" s="23">
        <f>Empresas!R197/Empresas!R185-1</f>
        <v>4.1953316242638872E-2</v>
      </c>
      <c r="S197" s="23">
        <f>Empresas!S197/Empresas!S185-1</f>
        <v>3.306449431206504E-3</v>
      </c>
      <c r="T197" s="23">
        <f>Empresas!T197/Empresas!T185-1</f>
        <v>-0.22220737073508079</v>
      </c>
      <c r="U197" s="23">
        <f>Empresas!U197/Empresas!U185-1</f>
        <v>2.149571730959865E-3</v>
      </c>
      <c r="V197" s="23">
        <f>Empresas!V197/Empresas!V185-1</f>
        <v>0.14236909540039</v>
      </c>
      <c r="W197" s="23">
        <f>Empresas!W197/Empresas!W185-1</f>
        <v>9.446618056501821E-3</v>
      </c>
      <c r="X197" s="23">
        <f>Empresas!X197/Empresas!X185-1</f>
        <v>8.9057069695814839E-2</v>
      </c>
      <c r="Y197" s="23">
        <f>Empresas!Y197/Empresas!Y185-1</f>
        <v>0.11781037209711687</v>
      </c>
      <c r="Z197" s="23">
        <f>Empresas!Z197/Empresas!Z185-1</f>
        <v>-7.6841973148263909E-2</v>
      </c>
      <c r="AA197" s="23">
        <f>Empresas!AA197/Empresas!AA185-1</f>
        <v>-0.10703684617051434</v>
      </c>
      <c r="AB197" s="24">
        <f>Empresas!AB197/Empresas!AB185-1</f>
        <v>0.14924845035804291</v>
      </c>
      <c r="AC197" s="22">
        <f>Empresas!AC197/Empresas!AC185-1</f>
        <v>-3.2683699041891057E-4</v>
      </c>
      <c r="AD197" s="23">
        <f>Empresas!AD197/Empresas!AD185-1</f>
        <v>6.7259749207165154E-2</v>
      </c>
      <c r="AE197" s="23">
        <f>Empresas!AE197/Empresas!AE185-1</f>
        <v>-0.11902237075598487</v>
      </c>
      <c r="AF197" s="24">
        <f>Empresas!AF197/Empresas!AF185-1</f>
        <v>0.17929033073952794</v>
      </c>
      <c r="AG197" s="22">
        <f>Empresas!AG197/Empresas!AG185-1</f>
        <v>-4.1801162202770303E-2</v>
      </c>
      <c r="AH197" s="23">
        <f>Empresas!AH197/Empresas!AH185-1</f>
        <v>7.8543716079942927E-2</v>
      </c>
      <c r="AI197" s="24">
        <f>Empresas!AI197/Empresas!AI185-1</f>
        <v>0.23500466540581</v>
      </c>
      <c r="AJ197" s="24">
        <f>Empresas!AJ197/Empresas!AJ185-1</f>
        <v>-3.7764317175383866E-2</v>
      </c>
    </row>
    <row r="198" spans="1:36" x14ac:dyDescent="0.3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">
      <c r="A205" s="38">
        <v>45170</v>
      </c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2"/>
      <c r="AD205" s="23"/>
      <c r="AE205" s="23"/>
      <c r="AF205" s="24"/>
      <c r="AG205" s="22"/>
      <c r="AH205" s="23"/>
      <c r="AI205" s="24"/>
      <c r="AJ205" s="24"/>
    </row>
    <row r="206" spans="1:36" x14ac:dyDescent="0.3">
      <c r="A206" s="38">
        <v>45200</v>
      </c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2"/>
      <c r="AD206" s="23"/>
      <c r="AE206" s="23"/>
      <c r="AF206" s="24"/>
      <c r="AG206" s="22"/>
      <c r="AH206" s="23"/>
      <c r="AI206" s="24"/>
      <c r="AJ206" s="24"/>
    </row>
    <row r="207" spans="1:36" x14ac:dyDescent="0.3">
      <c r="A207" s="38">
        <v>45231</v>
      </c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2"/>
      <c r="AD207" s="23"/>
      <c r="AE207" s="23"/>
      <c r="AF207" s="24"/>
      <c r="AG207" s="22"/>
      <c r="AH207" s="23"/>
      <c r="AI207" s="24"/>
      <c r="AJ207" s="24"/>
    </row>
    <row r="208" spans="1:36" ht="15" thickBot="1" x14ac:dyDescent="0.35">
      <c r="A208" s="39">
        <v>45261</v>
      </c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7"/>
      <c r="AC208" s="25"/>
      <c r="AD208" s="26"/>
      <c r="AE208" s="26"/>
      <c r="AF208" s="27"/>
      <c r="AG208" s="25"/>
      <c r="AH208" s="26"/>
      <c r="AI208" s="27"/>
      <c r="AJ208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4" sqref="B204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52.95" customHeight="1" x14ac:dyDescent="0.3"/>
    <row r="2" spans="1:36" ht="15" thickBot="1" x14ac:dyDescent="0.35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35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">
      <c r="A197" s="11">
        <v>44928</v>
      </c>
      <c r="B197" s="22">
        <f>SUM(Empresas!B$197:B197)/SUM(Empresas!B$185:B185)-1</f>
        <v>-1.0112149454978292E-2</v>
      </c>
      <c r="C197" s="23">
        <f>SUM(Empresas!C$197:C197)/SUM(Empresas!C$185:C185)-1</f>
        <v>-0.14457875400088371</v>
      </c>
      <c r="D197" s="23">
        <f>SUM(Empresas!D$197:D197)/SUM(Empresas!D$185:D185)-1</f>
        <v>-0.12744702954226905</v>
      </c>
      <c r="E197" s="23">
        <f>SUM(Empresas!E$197:E197)/SUM(Empresas!E$185:E185)-1</f>
        <v>-0.14749461886419091</v>
      </c>
      <c r="F197" s="23">
        <f>SUM(Empresas!F$197:F197)/SUM(Empresas!F$185:F185)-1</f>
        <v>-6.7765739992802887E-2</v>
      </c>
      <c r="G197" s="23">
        <f>SUM(Empresas!G$197:G197)/SUM(Empresas!G$185:G185)-1</f>
        <v>1.2246296360711728E-3</v>
      </c>
      <c r="H197" s="23">
        <f>SUM(Empresas!H$197:H197)/SUM(Empresas!H$185:H185)-1</f>
        <v>-0.10594843291312772</v>
      </c>
      <c r="I197" s="23">
        <f>SUM(Empresas!I$197:I197)/SUM(Empresas!I$185:I185)-1</f>
        <v>5.5710007168870534E-2</v>
      </c>
      <c r="J197" s="23">
        <f>SUM(Empresas!J$197:J197)/SUM(Empresas!J$185:J185)-1</f>
        <v>6.5420073610153118E-2</v>
      </c>
      <c r="K197" s="23">
        <f>SUM(Empresas!K$197:K197)/SUM(Empresas!K$185:K185)-1</f>
        <v>7.0137289655103352E-2</v>
      </c>
      <c r="L197" s="23">
        <f>SUM(Empresas!L$197:L197)/SUM(Empresas!L$185:L185)-1</f>
        <v>1.8488581796949344E-3</v>
      </c>
      <c r="M197" s="23">
        <f>SUM(Empresas!M$197:M197)/SUM(Empresas!M$185:M185)-1</f>
        <v>8.5525372719037707E-2</v>
      </c>
      <c r="N197" s="23">
        <f>SUM(Empresas!N$197:N197)/SUM(Empresas!N$185:N185)-1</f>
        <v>0.16146356940722084</v>
      </c>
      <c r="O197" s="23">
        <f>SUM(Empresas!O$197:O197)/SUM(Empresas!O$185:O185)-1</f>
        <v>3.3585359440830853E-3</v>
      </c>
      <c r="P197" s="23">
        <f>SUM(Empresas!P$197:P197)/SUM(Empresas!P$185:P185)-1</f>
        <v>3.2700177731286306E-3</v>
      </c>
      <c r="Q197" s="23">
        <f>SUM(Empresas!Q$197:Q197)/SUM(Empresas!Q$185:Q185)-1</f>
        <v>-9.4409768424515317E-2</v>
      </c>
      <c r="R197" s="23">
        <f>SUM(Empresas!R$197:R197)/SUM(Empresas!R$185:R185)-1</f>
        <v>4.1953316242638872E-2</v>
      </c>
      <c r="S197" s="23">
        <f>SUM(Empresas!S$197:S197)/SUM(Empresas!S$185:S185)-1</f>
        <v>3.306449431206504E-3</v>
      </c>
      <c r="T197" s="23">
        <f>SUM(Empresas!T$197:T197)/SUM(Empresas!T$185:T185)-1</f>
        <v>-0.22220737073508079</v>
      </c>
      <c r="U197" s="23">
        <f>SUM(Empresas!U$197:U197)/SUM(Empresas!U$185:U185)-1</f>
        <v>2.149571730959865E-3</v>
      </c>
      <c r="V197" s="23">
        <f>SUM(Empresas!V$197:V197)/SUM(Empresas!V$185:V185)-1</f>
        <v>0.14236909540039</v>
      </c>
      <c r="W197" s="23">
        <f>SUM(Empresas!W$197:W197)/SUM(Empresas!W$185:W185)-1</f>
        <v>9.446618056501821E-3</v>
      </c>
      <c r="X197" s="23">
        <f>SUM(Empresas!X$197:X197)/SUM(Empresas!X$185:X185)-1</f>
        <v>8.9057069695814839E-2</v>
      </c>
      <c r="Y197" s="23">
        <f>SUM(Empresas!Y$197:Y197)/SUM(Empresas!Y$185:Y185)-1</f>
        <v>0.11781037209711687</v>
      </c>
      <c r="Z197" s="23">
        <f>SUM(Empresas!Z$197:Z197)/SUM(Empresas!Z$185:Z185)-1</f>
        <v>-7.6841973148263909E-2</v>
      </c>
      <c r="AA197" s="23">
        <f>SUM(Empresas!AA$197:AA197)/SUM(Empresas!AA$185:AA185)-1</f>
        <v>-0.10703684617051434</v>
      </c>
      <c r="AB197" s="24">
        <f>SUM(Empresas!AB$197:AB197)/SUM(Empresas!AB$185:AB185)-1</f>
        <v>0.14924845035804291</v>
      </c>
      <c r="AC197" s="22">
        <f>SUM(Empresas!AC$197:AC197)/SUM(Empresas!AC$185:AC185)-1</f>
        <v>-3.2683699041891057E-4</v>
      </c>
      <c r="AD197" s="23">
        <f>SUM(Empresas!AD$197:AD197)/SUM(Empresas!AD$185:AD185)-1</f>
        <v>6.7259749207165154E-2</v>
      </c>
      <c r="AE197" s="23">
        <f>SUM(Empresas!AE$197:AE197)/SUM(Empresas!AE$185:AE185)-1</f>
        <v>-0.11902237075598487</v>
      </c>
      <c r="AF197" s="24">
        <f>SUM(Empresas!AF$197:AF197)/SUM(Empresas!AF$185:AF185)-1</f>
        <v>0.17929033073952794</v>
      </c>
      <c r="AG197" s="23">
        <f>SUM(Empresas!AG$197:AG197)/SUM(Empresas!AG$185:AG185)-1</f>
        <v>-4.1801162202770303E-2</v>
      </c>
      <c r="AH197" s="23">
        <f>SUM(Empresas!AH$197:AH197)/SUM(Empresas!AH$185:AH185)-1</f>
        <v>7.8543716079942927E-2</v>
      </c>
      <c r="AI197" s="24">
        <f>SUM(Empresas!AI$197:AI197)/SUM(Empresas!AI$185:AI185)-1</f>
        <v>0.23500466540581</v>
      </c>
      <c r="AJ197" s="35">
        <f>SUM(Empresas!AJ$197:AJ197)/SUM(Empresas!AJ$185:AJ185)-1</f>
        <v>-3.7764317175383866E-2</v>
      </c>
    </row>
    <row r="198" spans="1:36" x14ac:dyDescent="0.3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">
      <c r="A205" s="11">
        <v>45170</v>
      </c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4"/>
      <c r="AC205" s="22"/>
      <c r="AD205" s="23"/>
      <c r="AE205" s="23"/>
      <c r="AF205" s="24"/>
      <c r="AG205" s="23"/>
      <c r="AH205" s="23"/>
      <c r="AI205" s="24"/>
      <c r="AJ205" s="35"/>
    </row>
    <row r="206" spans="1:36" x14ac:dyDescent="0.3">
      <c r="A206" s="11">
        <v>45200</v>
      </c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4"/>
      <c r="AC206" s="22"/>
      <c r="AD206" s="23"/>
      <c r="AE206" s="23"/>
      <c r="AF206" s="24"/>
      <c r="AG206" s="23"/>
      <c r="AH206" s="23"/>
      <c r="AI206" s="24"/>
      <c r="AJ206" s="35"/>
    </row>
    <row r="207" spans="1:36" x14ac:dyDescent="0.3">
      <c r="A207" s="11">
        <v>45231</v>
      </c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4"/>
      <c r="AC207" s="22"/>
      <c r="AD207" s="23"/>
      <c r="AE207" s="23"/>
      <c r="AF207" s="24"/>
      <c r="AG207" s="23"/>
      <c r="AH207" s="23"/>
      <c r="AI207" s="24"/>
      <c r="AJ207" s="35"/>
    </row>
    <row r="208" spans="1:36" ht="15" thickBot="1" x14ac:dyDescent="0.35">
      <c r="A208" s="15">
        <v>45261</v>
      </c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7"/>
      <c r="AC208" s="25"/>
      <c r="AD208" s="26"/>
      <c r="AE208" s="26"/>
      <c r="AF208" s="27"/>
      <c r="AG208" s="26"/>
      <c r="AH208" s="26"/>
      <c r="AI208" s="27"/>
      <c r="AJ208" s="36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4" sqref="B204"/>
    </sheetView>
  </sheetViews>
  <sheetFormatPr defaultColWidth="9.21875" defaultRowHeight="14.4" x14ac:dyDescent="0.3"/>
  <cols>
    <col min="1" max="1" width="19.21875" style="1" customWidth="1"/>
    <col min="2" max="16384" width="9.21875" style="1"/>
  </cols>
  <sheetData>
    <row r="1" spans="1:36" ht="51.45" customHeight="1" x14ac:dyDescent="0.3"/>
    <row r="2" spans="1:36" ht="15" thickBot="1" x14ac:dyDescent="0.3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35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">
      <c r="A205" s="38">
        <v>45170</v>
      </c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2"/>
      <c r="AD205" s="23"/>
      <c r="AE205" s="23"/>
      <c r="AF205" s="24"/>
      <c r="AG205" s="22"/>
      <c r="AH205" s="23"/>
      <c r="AI205" s="24"/>
      <c r="AJ205" s="24"/>
    </row>
    <row r="206" spans="1:36" x14ac:dyDescent="0.3">
      <c r="A206" s="38">
        <v>45200</v>
      </c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2"/>
      <c r="AD206" s="23"/>
      <c r="AE206" s="23"/>
      <c r="AF206" s="24"/>
      <c r="AG206" s="22"/>
      <c r="AH206" s="23"/>
      <c r="AI206" s="24"/>
      <c r="AJ206" s="24"/>
    </row>
    <row r="207" spans="1:36" x14ac:dyDescent="0.3">
      <c r="A207" s="38">
        <v>45231</v>
      </c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2"/>
      <c r="AD207" s="23"/>
      <c r="AE207" s="23"/>
      <c r="AF207" s="24"/>
      <c r="AG207" s="22"/>
      <c r="AH207" s="23"/>
      <c r="AI207" s="24"/>
      <c r="AJ207" s="24"/>
    </row>
    <row r="208" spans="1:36" ht="15" thickBot="1" x14ac:dyDescent="0.35">
      <c r="A208" s="39">
        <v>45261</v>
      </c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7"/>
      <c r="AC208" s="25"/>
      <c r="AD208" s="26"/>
      <c r="AE208" s="26"/>
      <c r="AF208" s="27"/>
      <c r="AG208" s="25"/>
      <c r="AH208" s="26"/>
      <c r="AI208" s="27"/>
      <c r="AJ208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A204" sqref="A204"/>
    </sheetView>
  </sheetViews>
  <sheetFormatPr defaultColWidth="9.21875" defaultRowHeight="14.4" x14ac:dyDescent="0.3"/>
  <cols>
    <col min="1" max="1" width="18" style="1" customWidth="1"/>
    <col min="2" max="16384" width="9.21875" style="1"/>
  </cols>
  <sheetData>
    <row r="1" spans="1:36" ht="40.5" customHeight="1" x14ac:dyDescent="0.3"/>
    <row r="2" spans="1:36" ht="15" thickBot="1" x14ac:dyDescent="0.3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35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35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35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35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35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35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35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35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35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35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35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35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35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35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35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">
      <c r="A205" s="38">
        <v>45170</v>
      </c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2"/>
      <c r="AD205" s="23"/>
      <c r="AE205" s="23"/>
      <c r="AF205" s="24"/>
      <c r="AG205" s="22"/>
      <c r="AH205" s="23"/>
      <c r="AI205" s="24"/>
      <c r="AJ205" s="24"/>
    </row>
    <row r="206" spans="1:45" x14ac:dyDescent="0.3">
      <c r="A206" s="38">
        <v>45200</v>
      </c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2"/>
      <c r="AD206" s="23"/>
      <c r="AE206" s="23"/>
      <c r="AF206" s="24"/>
      <c r="AG206" s="22"/>
      <c r="AH206" s="23"/>
      <c r="AI206" s="24"/>
      <c r="AJ206" s="24"/>
    </row>
    <row r="207" spans="1:45" x14ac:dyDescent="0.3">
      <c r="A207" s="38">
        <v>45231</v>
      </c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2"/>
      <c r="AD207" s="23"/>
      <c r="AE207" s="23"/>
      <c r="AF207" s="24"/>
      <c r="AG207" s="22"/>
      <c r="AH207" s="23"/>
      <c r="AI207" s="24"/>
      <c r="AJ207" s="24"/>
    </row>
    <row r="208" spans="1:45" ht="15" thickBot="1" x14ac:dyDescent="0.35">
      <c r="A208" s="39">
        <v>45261</v>
      </c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7"/>
      <c r="AC208" s="25"/>
      <c r="AD208" s="26"/>
      <c r="AE208" s="26"/>
      <c r="AF208" s="27"/>
      <c r="AG208" s="25"/>
      <c r="AH208" s="26"/>
      <c r="AI208" s="27"/>
      <c r="AJ208" s="27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2023-09-11T20:09:08Z</dcterms:modified>
</cp:coreProperties>
</file>