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\Séries Históricas\Site\"/>
    </mc:Choice>
  </mc:AlternateContent>
  <xr:revisionPtr revIDLastSave="0" documentId="13_ncr:1_{005D4F95-22B5-49BC-83B9-BFB9CB62F824}" xr6:coauthVersionLast="47" xr6:coauthVersionMax="47" xr10:uidLastSave="{00000000-0000-0000-0000-000000000000}"/>
  <bookViews>
    <workbookView xWindow="-110" yWindow="-110" windowWidth="19420" windowHeight="10300" tabRatio="898" xr2:uid="{00000000-000D-0000-FFFF-FFFF00000000}"/>
  </bookViews>
  <sheets>
    <sheet name="Total de Processos" sheetId="2" r:id="rId1"/>
    <sheet name="Acum Anual Processos" sheetId="14" r:id="rId2"/>
    <sheet name="Total de CNPJs" sheetId="15" r:id="rId3"/>
    <sheet name="Total de CNPJs Setor" sheetId="8" r:id="rId4"/>
    <sheet name="Acumulado Anual Setor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9" l="1"/>
  <c r="C33" i="9"/>
  <c r="D33" i="9"/>
  <c r="E33" i="9"/>
  <c r="G33" i="9"/>
  <c r="H33" i="9"/>
  <c r="I33" i="9"/>
  <c r="J33" i="9"/>
  <c r="L33" i="9"/>
  <c r="M33" i="9"/>
  <c r="N33" i="9"/>
  <c r="O33" i="9"/>
  <c r="Q33" i="9"/>
  <c r="R33" i="9"/>
  <c r="S33" i="9"/>
  <c r="T33" i="9"/>
  <c r="V33" i="9"/>
  <c r="W33" i="9"/>
  <c r="X33" i="9"/>
  <c r="Y33" i="9"/>
  <c r="Z33" i="8"/>
  <c r="U33" i="8"/>
  <c r="P33" i="8"/>
  <c r="K33" i="8"/>
  <c r="F33" i="8"/>
  <c r="B32" i="14" l="1"/>
  <c r="C32" i="14"/>
  <c r="D32" i="14"/>
  <c r="E32" i="14"/>
  <c r="F32" i="14"/>
  <c r="B32" i="9"/>
  <c r="C32" i="9"/>
  <c r="D32" i="9"/>
  <c r="E32" i="9"/>
  <c r="F32" i="9"/>
  <c r="G32" i="9"/>
  <c r="H32" i="9"/>
  <c r="I32" i="9"/>
  <c r="J32" i="9"/>
  <c r="L32" i="9"/>
  <c r="M32" i="9"/>
  <c r="N32" i="9"/>
  <c r="O32" i="9"/>
  <c r="Q32" i="9"/>
  <c r="R32" i="9"/>
  <c r="S32" i="9"/>
  <c r="T32" i="9"/>
  <c r="V32" i="9"/>
  <c r="W32" i="9"/>
  <c r="X32" i="9"/>
  <c r="Y32" i="9"/>
  <c r="Z32" i="8"/>
  <c r="Z31" i="8"/>
  <c r="Z30" i="8"/>
  <c r="Z29" i="8"/>
  <c r="Z28" i="8"/>
  <c r="Z27" i="8"/>
  <c r="Z26" i="8"/>
  <c r="Z25" i="8"/>
  <c r="Z24" i="8"/>
  <c r="Z23" i="8"/>
  <c r="Z22" i="8"/>
  <c r="Z21" i="8"/>
  <c r="Z20" i="8"/>
  <c r="Z19" i="8"/>
  <c r="Z18" i="8"/>
  <c r="Z17" i="8"/>
  <c r="Z16" i="8"/>
  <c r="Z15" i="8"/>
  <c r="Z14" i="8"/>
  <c r="Z13" i="8"/>
  <c r="Z12" i="8"/>
  <c r="Z11" i="8"/>
  <c r="Z10" i="8"/>
  <c r="Z9" i="8"/>
  <c r="Z8" i="8"/>
  <c r="Z7" i="8"/>
  <c r="Z6" i="8"/>
  <c r="U32" i="8"/>
  <c r="U31" i="8"/>
  <c r="U30" i="8"/>
  <c r="U29" i="8"/>
  <c r="U28" i="8"/>
  <c r="U27" i="8"/>
  <c r="U26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8" i="8"/>
  <c r="U7" i="8"/>
  <c r="U6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3" i="9" s="1"/>
  <c r="F31" i="8"/>
  <c r="F32" i="8"/>
  <c r="B31" i="14"/>
  <c r="C31" i="14"/>
  <c r="D31" i="14"/>
  <c r="E31" i="14"/>
  <c r="F31" i="14"/>
  <c r="B30" i="14"/>
  <c r="C30" i="14"/>
  <c r="D30" i="14"/>
  <c r="E30" i="14"/>
  <c r="F30" i="14"/>
  <c r="B31" i="9"/>
  <c r="C31" i="9"/>
  <c r="D31" i="9"/>
  <c r="E31" i="9"/>
  <c r="G31" i="9"/>
  <c r="H31" i="9"/>
  <c r="I31" i="9"/>
  <c r="J31" i="9"/>
  <c r="L31" i="9"/>
  <c r="M31" i="9"/>
  <c r="N31" i="9"/>
  <c r="O31" i="9"/>
  <c r="Q31" i="9"/>
  <c r="R31" i="9"/>
  <c r="S31" i="9"/>
  <c r="T31" i="9"/>
  <c r="V31" i="9"/>
  <c r="W31" i="9"/>
  <c r="X31" i="9"/>
  <c r="Y31" i="9"/>
  <c r="G30" i="9"/>
  <c r="H30" i="9"/>
  <c r="I30" i="9"/>
  <c r="J30" i="9"/>
  <c r="L30" i="9"/>
  <c r="M30" i="9"/>
  <c r="N30" i="9"/>
  <c r="O30" i="9"/>
  <c r="Q30" i="9"/>
  <c r="R30" i="9"/>
  <c r="S30" i="9"/>
  <c r="T30" i="9"/>
  <c r="V30" i="9"/>
  <c r="W30" i="9"/>
  <c r="X30" i="9"/>
  <c r="Y30" i="9"/>
  <c r="C30" i="9"/>
  <c r="D30" i="9"/>
  <c r="E30" i="9"/>
  <c r="B30" i="9"/>
  <c r="C29" i="14"/>
  <c r="D29" i="14"/>
  <c r="E29" i="14"/>
  <c r="F29" i="14"/>
  <c r="B29" i="14"/>
  <c r="B29" i="9"/>
  <c r="C29" i="9"/>
  <c r="D29" i="9"/>
  <c r="E29" i="9"/>
  <c r="G29" i="9"/>
  <c r="H29" i="9"/>
  <c r="I29" i="9"/>
  <c r="J29" i="9"/>
  <c r="L29" i="9"/>
  <c r="M29" i="9"/>
  <c r="N29" i="9"/>
  <c r="O29" i="9"/>
  <c r="Q29" i="9"/>
  <c r="R29" i="9"/>
  <c r="S29" i="9"/>
  <c r="T29" i="9"/>
  <c r="V29" i="9"/>
  <c r="W29" i="9"/>
  <c r="X29" i="9"/>
  <c r="Y29" i="9"/>
  <c r="B22" i="9"/>
  <c r="C22" i="9"/>
  <c r="D22" i="9"/>
  <c r="E22" i="9"/>
  <c r="G22" i="9"/>
  <c r="H22" i="9"/>
  <c r="B23" i="9"/>
  <c r="C23" i="9"/>
  <c r="D23" i="9"/>
  <c r="E23" i="9"/>
  <c r="G23" i="9"/>
  <c r="H23" i="9"/>
  <c r="B24" i="9"/>
  <c r="C24" i="9"/>
  <c r="D24" i="9"/>
  <c r="E24" i="9"/>
  <c r="G24" i="9"/>
  <c r="H24" i="9"/>
  <c r="B25" i="9"/>
  <c r="C25" i="9"/>
  <c r="D25" i="9"/>
  <c r="E25" i="9"/>
  <c r="G25" i="9"/>
  <c r="H25" i="9"/>
  <c r="B26" i="9"/>
  <c r="C26" i="9"/>
  <c r="D26" i="9"/>
  <c r="E26" i="9"/>
  <c r="G26" i="9"/>
  <c r="H26" i="9"/>
  <c r="B27" i="9"/>
  <c r="C27" i="9"/>
  <c r="D27" i="9"/>
  <c r="E27" i="9"/>
  <c r="G27" i="9"/>
  <c r="H27" i="9"/>
  <c r="B28" i="9"/>
  <c r="C28" i="9"/>
  <c r="D28" i="9"/>
  <c r="E28" i="9"/>
  <c r="G28" i="9"/>
  <c r="H28" i="9"/>
  <c r="V6" i="9"/>
  <c r="W6" i="9"/>
  <c r="X6" i="9"/>
  <c r="Y6" i="9"/>
  <c r="V7" i="9"/>
  <c r="W7" i="9"/>
  <c r="X7" i="9"/>
  <c r="Y7" i="9"/>
  <c r="V8" i="9"/>
  <c r="W8" i="9"/>
  <c r="X8" i="9"/>
  <c r="Y8" i="9"/>
  <c r="V9" i="9"/>
  <c r="W9" i="9"/>
  <c r="X9" i="9"/>
  <c r="Y9" i="9"/>
  <c r="V10" i="9"/>
  <c r="W10" i="9"/>
  <c r="X10" i="9"/>
  <c r="Y10" i="9"/>
  <c r="V11" i="9"/>
  <c r="W11" i="9"/>
  <c r="X11" i="9"/>
  <c r="Y11" i="9"/>
  <c r="V12" i="9"/>
  <c r="W12" i="9"/>
  <c r="X12" i="9"/>
  <c r="Y12" i="9"/>
  <c r="V13" i="9"/>
  <c r="W13" i="9"/>
  <c r="X13" i="9"/>
  <c r="Y13" i="9"/>
  <c r="V14" i="9"/>
  <c r="W14" i="9"/>
  <c r="X14" i="9"/>
  <c r="Y14" i="9"/>
  <c r="V15" i="9"/>
  <c r="W15" i="9"/>
  <c r="X15" i="9"/>
  <c r="Y15" i="9"/>
  <c r="V16" i="9"/>
  <c r="W16" i="9"/>
  <c r="X16" i="9"/>
  <c r="Y16" i="9"/>
  <c r="V17" i="9"/>
  <c r="W17" i="9"/>
  <c r="X17" i="9"/>
  <c r="Y17" i="9"/>
  <c r="V18" i="9"/>
  <c r="W18" i="9"/>
  <c r="X18" i="9"/>
  <c r="Y18" i="9"/>
  <c r="V19" i="9"/>
  <c r="W19" i="9"/>
  <c r="X19" i="9"/>
  <c r="Y19" i="9"/>
  <c r="V20" i="9"/>
  <c r="W20" i="9"/>
  <c r="X20" i="9"/>
  <c r="Y20" i="9"/>
  <c r="V21" i="9"/>
  <c r="W21" i="9"/>
  <c r="X21" i="9"/>
  <c r="Y21" i="9"/>
  <c r="V22" i="9"/>
  <c r="W22" i="9"/>
  <c r="X22" i="9"/>
  <c r="Y22" i="9"/>
  <c r="V23" i="9"/>
  <c r="W23" i="9"/>
  <c r="X23" i="9"/>
  <c r="Y23" i="9"/>
  <c r="V24" i="9"/>
  <c r="W24" i="9"/>
  <c r="X24" i="9"/>
  <c r="Y24" i="9"/>
  <c r="V25" i="9"/>
  <c r="W25" i="9"/>
  <c r="X25" i="9"/>
  <c r="Y25" i="9"/>
  <c r="V26" i="9"/>
  <c r="W26" i="9"/>
  <c r="X26" i="9"/>
  <c r="Y26" i="9"/>
  <c r="V27" i="9"/>
  <c r="W27" i="9"/>
  <c r="X27" i="9"/>
  <c r="Y27" i="9"/>
  <c r="V28" i="9"/>
  <c r="W28" i="9"/>
  <c r="X28" i="9"/>
  <c r="Y28" i="9"/>
  <c r="I22" i="9"/>
  <c r="J22" i="9"/>
  <c r="L22" i="9"/>
  <c r="M22" i="9"/>
  <c r="N22" i="9"/>
  <c r="O22" i="9"/>
  <c r="Q22" i="9"/>
  <c r="R22" i="9"/>
  <c r="S22" i="9"/>
  <c r="T22" i="9"/>
  <c r="I23" i="9"/>
  <c r="J23" i="9"/>
  <c r="L23" i="9"/>
  <c r="M23" i="9"/>
  <c r="N23" i="9"/>
  <c r="O23" i="9"/>
  <c r="Q23" i="9"/>
  <c r="R23" i="9"/>
  <c r="S23" i="9"/>
  <c r="T23" i="9"/>
  <c r="I24" i="9"/>
  <c r="J24" i="9"/>
  <c r="L24" i="9"/>
  <c r="M24" i="9"/>
  <c r="N24" i="9"/>
  <c r="O24" i="9"/>
  <c r="Q24" i="9"/>
  <c r="R24" i="9"/>
  <c r="S24" i="9"/>
  <c r="T24" i="9"/>
  <c r="I25" i="9"/>
  <c r="J25" i="9"/>
  <c r="L25" i="9"/>
  <c r="M25" i="9"/>
  <c r="N25" i="9"/>
  <c r="O25" i="9"/>
  <c r="Q25" i="9"/>
  <c r="R25" i="9"/>
  <c r="S25" i="9"/>
  <c r="T25" i="9"/>
  <c r="I26" i="9"/>
  <c r="J26" i="9"/>
  <c r="L26" i="9"/>
  <c r="M26" i="9"/>
  <c r="N26" i="9"/>
  <c r="O26" i="9"/>
  <c r="Q26" i="9"/>
  <c r="R26" i="9"/>
  <c r="S26" i="9"/>
  <c r="T26" i="9"/>
  <c r="I27" i="9"/>
  <c r="J27" i="9"/>
  <c r="L27" i="9"/>
  <c r="M27" i="9"/>
  <c r="N27" i="9"/>
  <c r="O27" i="9"/>
  <c r="Q27" i="9"/>
  <c r="R27" i="9"/>
  <c r="S27" i="9"/>
  <c r="T27" i="9"/>
  <c r="I28" i="9"/>
  <c r="J28" i="9"/>
  <c r="L28" i="9"/>
  <c r="M28" i="9"/>
  <c r="N28" i="9"/>
  <c r="O28" i="9"/>
  <c r="Q28" i="9"/>
  <c r="R28" i="9"/>
  <c r="S28" i="9"/>
  <c r="T28" i="9"/>
  <c r="C5" i="14"/>
  <c r="D5" i="14"/>
  <c r="E5" i="14"/>
  <c r="F5" i="14"/>
  <c r="C6" i="14"/>
  <c r="D6" i="14"/>
  <c r="E6" i="14"/>
  <c r="F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B18" i="14"/>
  <c r="B19" i="14"/>
  <c r="B20" i="14"/>
  <c r="B21" i="14"/>
  <c r="B22" i="14"/>
  <c r="B23" i="14"/>
  <c r="B24" i="14"/>
  <c r="B25" i="14"/>
  <c r="B26" i="14"/>
  <c r="B27" i="14"/>
  <c r="B28" i="14"/>
  <c r="B17" i="14"/>
  <c r="B6" i="14"/>
  <c r="B7" i="14"/>
  <c r="B8" i="14"/>
  <c r="B9" i="14"/>
  <c r="B10" i="14"/>
  <c r="B11" i="14"/>
  <c r="B12" i="14"/>
  <c r="B13" i="14"/>
  <c r="B14" i="14"/>
  <c r="B15" i="14"/>
  <c r="B16" i="14"/>
  <c r="B5" i="14"/>
  <c r="B21" i="9"/>
  <c r="C21" i="9"/>
  <c r="D21" i="9"/>
  <c r="E21" i="9"/>
  <c r="G21" i="9"/>
  <c r="H21" i="9"/>
  <c r="I21" i="9"/>
  <c r="J21" i="9"/>
  <c r="L21" i="9"/>
  <c r="M21" i="9"/>
  <c r="N21" i="9"/>
  <c r="O21" i="9"/>
  <c r="Q21" i="9"/>
  <c r="R21" i="9"/>
  <c r="S21" i="9"/>
  <c r="T21" i="9"/>
  <c r="Z33" i="9" l="1"/>
  <c r="U32" i="9"/>
  <c r="U33" i="9"/>
  <c r="Z32" i="9"/>
  <c r="P32" i="9"/>
  <c r="P33" i="9"/>
  <c r="K32" i="9"/>
  <c r="K33" i="9"/>
  <c r="F31" i="9"/>
  <c r="K31" i="9"/>
  <c r="P31" i="9"/>
  <c r="U31" i="9"/>
  <c r="Z31" i="9"/>
  <c r="K30" i="9"/>
  <c r="P30" i="9"/>
  <c r="U30" i="9"/>
  <c r="Z30" i="9"/>
  <c r="F30" i="9"/>
  <c r="Z25" i="9"/>
  <c r="Z29" i="9"/>
  <c r="Z28" i="9"/>
  <c r="Z26" i="9"/>
  <c r="Z27" i="9"/>
  <c r="Z23" i="9"/>
  <c r="Z22" i="9"/>
  <c r="Z24" i="9"/>
  <c r="Z21" i="9"/>
  <c r="B20" i="9"/>
  <c r="C20" i="9"/>
  <c r="D20" i="9"/>
  <c r="E20" i="9"/>
  <c r="G20" i="9"/>
  <c r="H20" i="9"/>
  <c r="I20" i="9"/>
  <c r="J20" i="9"/>
  <c r="L20" i="9"/>
  <c r="M20" i="9"/>
  <c r="N20" i="9"/>
  <c r="O20" i="9"/>
  <c r="Q20" i="9"/>
  <c r="R20" i="9"/>
  <c r="S20" i="9"/>
  <c r="T20" i="9"/>
  <c r="Z20" i="9"/>
  <c r="B19" i="9" l="1"/>
  <c r="C19" i="9"/>
  <c r="D19" i="9"/>
  <c r="E19" i="9"/>
  <c r="G19" i="9"/>
  <c r="H19" i="9"/>
  <c r="I19" i="9"/>
  <c r="J19" i="9"/>
  <c r="L19" i="9"/>
  <c r="M19" i="9"/>
  <c r="N19" i="9"/>
  <c r="O19" i="9"/>
  <c r="Q19" i="9"/>
  <c r="R19" i="9"/>
  <c r="S19" i="9"/>
  <c r="T19" i="9"/>
  <c r="Z19" i="9"/>
  <c r="C18" i="9"/>
  <c r="D18" i="9"/>
  <c r="E18" i="9"/>
  <c r="G18" i="9"/>
  <c r="H18" i="9"/>
  <c r="I18" i="9"/>
  <c r="J18" i="9"/>
  <c r="L18" i="9"/>
  <c r="M18" i="9"/>
  <c r="N18" i="9"/>
  <c r="O18" i="9"/>
  <c r="Q18" i="9"/>
  <c r="R18" i="9"/>
  <c r="S18" i="9"/>
  <c r="T18" i="9"/>
  <c r="Z18" i="9"/>
  <c r="B18" i="9"/>
  <c r="U29" i="9" l="1"/>
  <c r="P29" i="9"/>
  <c r="K29" i="9"/>
  <c r="F29" i="9"/>
  <c r="U26" i="9"/>
  <c r="U25" i="9"/>
  <c r="U24" i="9"/>
  <c r="U22" i="9"/>
  <c r="U28" i="9"/>
  <c r="U23" i="9"/>
  <c r="U27" i="9"/>
  <c r="P24" i="9"/>
  <c r="P23" i="9"/>
  <c r="P22" i="9"/>
  <c r="P28" i="9"/>
  <c r="P27" i="9"/>
  <c r="P26" i="9"/>
  <c r="P25" i="9"/>
  <c r="K22" i="9"/>
  <c r="K23" i="9"/>
  <c r="K24" i="9"/>
  <c r="K25" i="9"/>
  <c r="K26" i="9"/>
  <c r="K27" i="9"/>
  <c r="K28" i="9"/>
  <c r="F24" i="9"/>
  <c r="F22" i="9"/>
  <c r="F28" i="9"/>
  <c r="F26" i="9"/>
  <c r="F23" i="9"/>
  <c r="F25" i="9"/>
  <c r="F27" i="9"/>
  <c r="P19" i="9"/>
  <c r="F18" i="9"/>
  <c r="U18" i="9"/>
  <c r="U21" i="9"/>
  <c r="U20" i="9"/>
  <c r="U19" i="9"/>
  <c r="K21" i="9"/>
  <c r="K20" i="9"/>
  <c r="F21" i="9"/>
  <c r="F20" i="9"/>
  <c r="P21" i="9"/>
  <c r="P20" i="9"/>
  <c r="F19" i="9"/>
  <c r="K19" i="9"/>
  <c r="P18" i="9"/>
  <c r="K18" i="9"/>
  <c r="B17" i="9" l="1"/>
  <c r="C17" i="9"/>
  <c r="D17" i="9"/>
  <c r="E17" i="9"/>
  <c r="G17" i="9"/>
  <c r="H17" i="9"/>
  <c r="I17" i="9"/>
  <c r="J17" i="9"/>
  <c r="L17" i="9"/>
  <c r="M17" i="9"/>
  <c r="N17" i="9"/>
  <c r="O17" i="9"/>
  <c r="Q17" i="9"/>
  <c r="R17" i="9"/>
  <c r="S17" i="9"/>
  <c r="T17" i="9"/>
  <c r="Z17" i="9"/>
  <c r="B16" i="9"/>
  <c r="C16" i="9"/>
  <c r="D16" i="9"/>
  <c r="E16" i="9"/>
  <c r="G16" i="9"/>
  <c r="H16" i="9"/>
  <c r="I16" i="9"/>
  <c r="J16" i="9"/>
  <c r="L16" i="9"/>
  <c r="M16" i="9"/>
  <c r="N16" i="9"/>
  <c r="O16" i="9"/>
  <c r="Q16" i="9"/>
  <c r="R16" i="9"/>
  <c r="S16" i="9"/>
  <c r="T16" i="9"/>
  <c r="Z16" i="9"/>
  <c r="B15" i="9" l="1"/>
  <c r="C15" i="9"/>
  <c r="D15" i="9"/>
  <c r="E15" i="9"/>
  <c r="G15" i="9"/>
  <c r="H15" i="9"/>
  <c r="I15" i="9"/>
  <c r="J15" i="9"/>
  <c r="L15" i="9"/>
  <c r="M15" i="9"/>
  <c r="N15" i="9"/>
  <c r="O15" i="9"/>
  <c r="Q15" i="9"/>
  <c r="R15" i="9"/>
  <c r="S15" i="9"/>
  <c r="T15" i="9"/>
  <c r="Z15" i="9"/>
  <c r="B14" i="9"/>
  <c r="C14" i="9"/>
  <c r="D14" i="9"/>
  <c r="E14" i="9"/>
  <c r="G14" i="9"/>
  <c r="H14" i="9"/>
  <c r="I14" i="9"/>
  <c r="J14" i="9"/>
  <c r="L14" i="9"/>
  <c r="M14" i="9"/>
  <c r="N14" i="9"/>
  <c r="O14" i="9"/>
  <c r="Q14" i="9"/>
  <c r="R14" i="9"/>
  <c r="S14" i="9"/>
  <c r="T14" i="9"/>
  <c r="Z14" i="9"/>
  <c r="B13" i="9" l="1"/>
  <c r="C13" i="9"/>
  <c r="D13" i="9"/>
  <c r="E13" i="9"/>
  <c r="G13" i="9"/>
  <c r="H13" i="9"/>
  <c r="I13" i="9"/>
  <c r="J13" i="9"/>
  <c r="L13" i="9"/>
  <c r="M13" i="9"/>
  <c r="N13" i="9"/>
  <c r="O13" i="9"/>
  <c r="Q13" i="9"/>
  <c r="R13" i="9"/>
  <c r="S13" i="9"/>
  <c r="T13" i="9"/>
  <c r="Z13" i="9"/>
  <c r="B12" i="9" l="1"/>
  <c r="C12" i="9"/>
  <c r="D12" i="9"/>
  <c r="E12" i="9"/>
  <c r="G12" i="9"/>
  <c r="H12" i="9"/>
  <c r="I12" i="9"/>
  <c r="J12" i="9"/>
  <c r="L12" i="9"/>
  <c r="M12" i="9"/>
  <c r="N12" i="9"/>
  <c r="O12" i="9"/>
  <c r="Q12" i="9"/>
  <c r="R12" i="9"/>
  <c r="S12" i="9"/>
  <c r="T12" i="9"/>
  <c r="Z12" i="9"/>
  <c r="B11" i="9"/>
  <c r="C11" i="9"/>
  <c r="D11" i="9"/>
  <c r="E11" i="9"/>
  <c r="G11" i="9"/>
  <c r="H11" i="9"/>
  <c r="I11" i="9"/>
  <c r="J11" i="9"/>
  <c r="L11" i="9"/>
  <c r="M11" i="9"/>
  <c r="N11" i="9"/>
  <c r="O11" i="9"/>
  <c r="Q11" i="9"/>
  <c r="R11" i="9"/>
  <c r="S11" i="9"/>
  <c r="T11" i="9"/>
  <c r="Z11" i="9"/>
  <c r="B10" i="9" l="1"/>
  <c r="C10" i="9"/>
  <c r="D10" i="9"/>
  <c r="E10" i="9"/>
  <c r="G10" i="9"/>
  <c r="H10" i="9"/>
  <c r="I10" i="9"/>
  <c r="J10" i="9"/>
  <c r="L10" i="9"/>
  <c r="M10" i="9"/>
  <c r="N10" i="9"/>
  <c r="O10" i="9"/>
  <c r="Q10" i="9"/>
  <c r="R10" i="9"/>
  <c r="S10" i="9"/>
  <c r="T10" i="9"/>
  <c r="Z10" i="9"/>
  <c r="B9" i="9" l="1"/>
  <c r="C9" i="9"/>
  <c r="D9" i="9"/>
  <c r="E9" i="9"/>
  <c r="G9" i="9"/>
  <c r="H9" i="9"/>
  <c r="I9" i="9"/>
  <c r="J9" i="9"/>
  <c r="L9" i="9"/>
  <c r="M9" i="9"/>
  <c r="N9" i="9"/>
  <c r="O9" i="9"/>
  <c r="Q9" i="9"/>
  <c r="R9" i="9"/>
  <c r="S9" i="9"/>
  <c r="T9" i="9"/>
  <c r="Z9" i="9"/>
  <c r="B8" i="9"/>
  <c r="C8" i="9"/>
  <c r="D8" i="9"/>
  <c r="E8" i="9"/>
  <c r="G8" i="9"/>
  <c r="H8" i="9"/>
  <c r="I8" i="9"/>
  <c r="J8" i="9"/>
  <c r="L8" i="9"/>
  <c r="M8" i="9"/>
  <c r="N8" i="9"/>
  <c r="O8" i="9"/>
  <c r="Q8" i="9"/>
  <c r="R8" i="9"/>
  <c r="S8" i="9"/>
  <c r="T8" i="9"/>
  <c r="Z8" i="9"/>
  <c r="B7" i="9"/>
  <c r="C7" i="9"/>
  <c r="D7" i="9"/>
  <c r="E7" i="9"/>
  <c r="G7" i="9"/>
  <c r="H7" i="9"/>
  <c r="I7" i="9"/>
  <c r="J7" i="9"/>
  <c r="L7" i="9"/>
  <c r="M7" i="9"/>
  <c r="N7" i="9"/>
  <c r="O7" i="9"/>
  <c r="Q7" i="9"/>
  <c r="R7" i="9"/>
  <c r="S7" i="9"/>
  <c r="T7" i="9"/>
  <c r="Z7" i="9"/>
  <c r="C6" i="9"/>
  <c r="D6" i="9"/>
  <c r="E6" i="9"/>
  <c r="G6" i="9"/>
  <c r="H6" i="9"/>
  <c r="I6" i="9"/>
  <c r="J6" i="9"/>
  <c r="L6" i="9"/>
  <c r="M6" i="9"/>
  <c r="N6" i="9"/>
  <c r="O6" i="9"/>
  <c r="Q6" i="9"/>
  <c r="R6" i="9"/>
  <c r="S6" i="9"/>
  <c r="T6" i="9"/>
  <c r="Z6" i="9"/>
  <c r="B6" i="9"/>
  <c r="K9" i="9" l="1"/>
  <c r="F6" i="9"/>
  <c r="P9" i="9"/>
  <c r="F8" i="9"/>
  <c r="K17" i="9"/>
  <c r="K16" i="9"/>
  <c r="K15" i="9"/>
  <c r="K14" i="9"/>
  <c r="K13" i="9"/>
  <c r="K12" i="9"/>
  <c r="K11" i="9"/>
  <c r="K10" i="9"/>
  <c r="K7" i="9"/>
  <c r="U17" i="9"/>
  <c r="U16" i="9"/>
  <c r="U15" i="9"/>
  <c r="U14" i="9"/>
  <c r="U13" i="9"/>
  <c r="U11" i="9"/>
  <c r="U12" i="9"/>
  <c r="U10" i="9"/>
  <c r="P7" i="9"/>
  <c r="U7" i="9"/>
  <c r="F17" i="9"/>
  <c r="F16" i="9"/>
  <c r="F15" i="9"/>
  <c r="F14" i="9"/>
  <c r="F13" i="9"/>
  <c r="F12" i="9"/>
  <c r="F11" i="9"/>
  <c r="F10" i="9"/>
  <c r="K6" i="9"/>
  <c r="U9" i="9"/>
  <c r="P17" i="9"/>
  <c r="P16" i="9"/>
  <c r="P14" i="9"/>
  <c r="P15" i="9"/>
  <c r="P13" i="9"/>
  <c r="P12" i="9"/>
  <c r="P11" i="9"/>
  <c r="P10" i="9"/>
  <c r="F9" i="9"/>
  <c r="U8" i="9"/>
  <c r="P8" i="9"/>
  <c r="K8" i="9"/>
  <c r="F7" i="9"/>
  <c r="U6" i="9"/>
  <c r="P6" i="9"/>
</calcChain>
</file>

<file path=xl/sharedStrings.xml><?xml version="1.0" encoding="utf-8"?>
<sst xmlns="http://schemas.openxmlformats.org/spreadsheetml/2006/main" count="105" uniqueCount="16">
  <si>
    <t>Mês</t>
  </si>
  <si>
    <t>Falências</t>
  </si>
  <si>
    <t>Requeridas</t>
  </si>
  <si>
    <t>Decretadas</t>
  </si>
  <si>
    <t>Recuperações Judiciais</t>
  </si>
  <si>
    <t>Deferidas</t>
  </si>
  <si>
    <t>Concedidas</t>
  </si>
  <si>
    <t>Total</t>
  </si>
  <si>
    <t>Comércio</t>
  </si>
  <si>
    <t>Indústria</t>
  </si>
  <si>
    <t xml:space="preserve">Serviços </t>
  </si>
  <si>
    <t>Falências e Recuperações Judiciais - Processos*</t>
  </si>
  <si>
    <t>*Os dados estão sujeitos a revisões.</t>
  </si>
  <si>
    <t>Falências e Recuperações Judiciais - CNPJs - Setor*</t>
  </si>
  <si>
    <t>Agropecuária</t>
  </si>
  <si>
    <t>Falências e Recuperações Judiciais - CNPJs*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</si>
</sst>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416]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6478D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0" tint="-0.249977111117893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8288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3" fillId="2" borderId="6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5" fontId="3" fillId="2" borderId="11" xfId="1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5" fontId="3" fillId="2" borderId="12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5" fontId="3" fillId="2" borderId="14" xfId="1" applyNumberFormat="1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5" fontId="3" fillId="2" borderId="10" xfId="1" applyNumberFormat="1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11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5" fillId="2" borderId="0" xfId="0" applyFont="1" applyFill="1"/>
    <xf numFmtId="0" fontId="0" fillId="2" borderId="0" xfId="1" applyNumberFormat="1" applyFont="1" applyFill="1"/>
    <xf numFmtId="165" fontId="6" fillId="2" borderId="10" xfId="1" applyNumberFormat="1" applyFont="1" applyFill="1" applyBorder="1" applyAlignment="1">
      <alignment horizontal="center"/>
    </xf>
    <xf numFmtId="165" fontId="6" fillId="2" borderId="13" xfId="1" applyNumberFormat="1" applyFont="1" applyFill="1" applyBorder="1" applyAlignment="1">
      <alignment horizontal="center"/>
    </xf>
    <xf numFmtId="165" fontId="6" fillId="2" borderId="12" xfId="1" applyNumberFormat="1" applyFont="1" applyFill="1" applyBorder="1" applyAlignment="1">
      <alignment horizontal="center"/>
    </xf>
    <xf numFmtId="165" fontId="6" fillId="2" borderId="0" xfId="1" applyNumberFormat="1" applyFont="1" applyFill="1" applyBorder="1" applyAlignment="1">
      <alignment horizontal="center"/>
    </xf>
    <xf numFmtId="165" fontId="6" fillId="2" borderId="4" xfId="1" applyNumberFormat="1" applyFont="1" applyFill="1" applyBorder="1" applyAlignment="1">
      <alignment horizontal="center"/>
    </xf>
    <xf numFmtId="165" fontId="6" fillId="2" borderId="5" xfId="1" applyNumberFormat="1" applyFont="1" applyFill="1" applyBorder="1" applyAlignment="1">
      <alignment horizontal="center"/>
    </xf>
    <xf numFmtId="165" fontId="6" fillId="2" borderId="6" xfId="1" applyNumberFormat="1" applyFont="1" applyFill="1" applyBorder="1" applyAlignment="1">
      <alignment horizontal="center"/>
    </xf>
    <xf numFmtId="165" fontId="6" fillId="2" borderId="11" xfId="1" applyNumberFormat="1" applyFont="1" applyFill="1" applyBorder="1" applyAlignment="1">
      <alignment horizontal="center"/>
    </xf>
    <xf numFmtId="165" fontId="6" fillId="2" borderId="7" xfId="1" applyNumberFormat="1" applyFont="1" applyFill="1" applyBorder="1" applyAlignment="1">
      <alignment horizontal="center"/>
    </xf>
    <xf numFmtId="165" fontId="6" fillId="2" borderId="8" xfId="1" applyNumberFormat="1" applyFont="1" applyFill="1" applyBorder="1" applyAlignment="1">
      <alignment horizontal="center"/>
    </xf>
    <xf numFmtId="166" fontId="3" fillId="2" borderId="11" xfId="0" applyNumberFormat="1" applyFont="1" applyFill="1" applyBorder="1"/>
    <xf numFmtId="166" fontId="3" fillId="2" borderId="13" xfId="0" applyNumberFormat="1" applyFont="1" applyFill="1" applyBorder="1"/>
    <xf numFmtId="166" fontId="3" fillId="2" borderId="5" xfId="0" applyNumberFormat="1" applyFont="1" applyFill="1" applyBorder="1"/>
    <xf numFmtId="166" fontId="3" fillId="2" borderId="6" xfId="0" applyNumberFormat="1" applyFont="1" applyFill="1" applyBorder="1"/>
    <xf numFmtId="166" fontId="3" fillId="2" borderId="7" xfId="0" applyNumberFormat="1" applyFont="1" applyFill="1" applyBorder="1"/>
    <xf numFmtId="166" fontId="3" fillId="2" borderId="8" xfId="0" applyNumberFormat="1" applyFont="1" applyFill="1" applyBorder="1"/>
    <xf numFmtId="166" fontId="6" fillId="2" borderId="7" xfId="0" applyNumberFormat="1" applyFont="1" applyFill="1" applyBorder="1"/>
    <xf numFmtId="0" fontId="7" fillId="2" borderId="0" xfId="0" applyFont="1" applyFill="1"/>
    <xf numFmtId="0" fontId="0" fillId="2" borderId="0" xfId="0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3" fillId="2" borderId="12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982881"/>
      <color rgb="FF264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101600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2D1602C-53DD-40DD-B80E-52B669689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101600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8B0E8D-F6B0-443A-90D5-458C298D6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2550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1</xdr:row>
      <xdr:rowOff>1905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349462-A666-4094-BE80-45B05E3CF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210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1</xdr:row>
      <xdr:rowOff>1905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B1208CD-727D-4F99-9379-EFB6D5796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130175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E675F10-ACF0-4BE7-A079-28960B73A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showGridLines="0" tabSelected="1" zoomScale="90" zoomScaleNormal="90" workbookViewId="0">
      <pane xSplit="1" ySplit="4" topLeftCell="B29" activePane="bottomRight" state="frozen"/>
      <selection activeCell="B173" sqref="B173"/>
      <selection pane="topRight" activeCell="B173" sqref="B173"/>
      <selection pane="bottomLeft" activeCell="B173" sqref="B173"/>
      <selection pane="bottomRight" activeCell="A41" sqref="A41"/>
    </sheetView>
  </sheetViews>
  <sheetFormatPr defaultColWidth="9.08984375" defaultRowHeight="14.5" x14ac:dyDescent="0.35"/>
  <cols>
    <col min="1" max="1" width="19.36328125" style="1" customWidth="1"/>
    <col min="2" max="6" width="14.6328125" style="1" customWidth="1"/>
    <col min="7" max="16384" width="9.08984375" style="1"/>
  </cols>
  <sheetData>
    <row r="1" spans="1:17" ht="40.5" customHeight="1" x14ac:dyDescent="0.35"/>
    <row r="2" spans="1:17" ht="24.5" customHeight="1" thickBot="1" x14ac:dyDescent="0.4">
      <c r="A2" s="51" t="s">
        <v>11</v>
      </c>
      <c r="B2" s="51"/>
      <c r="C2" s="51"/>
      <c r="D2" s="51"/>
      <c r="E2" s="51"/>
      <c r="F2" s="51"/>
    </row>
    <row r="3" spans="1:17" ht="15" thickBot="1" x14ac:dyDescent="0.4">
      <c r="A3" s="55" t="s">
        <v>0</v>
      </c>
      <c r="B3" s="52" t="s">
        <v>1</v>
      </c>
      <c r="C3" s="53"/>
      <c r="D3" s="54" t="s">
        <v>4</v>
      </c>
      <c r="E3" s="52"/>
      <c r="F3" s="53"/>
    </row>
    <row r="4" spans="1:17" ht="15" thickBot="1" x14ac:dyDescent="0.4">
      <c r="A4" s="56"/>
      <c r="B4" s="22" t="s">
        <v>2</v>
      </c>
      <c r="C4" s="22" t="s">
        <v>3</v>
      </c>
      <c r="D4" s="22" t="s">
        <v>2</v>
      </c>
      <c r="E4" s="22" t="s">
        <v>5</v>
      </c>
      <c r="F4" s="2" t="s">
        <v>6</v>
      </c>
    </row>
    <row r="5" spans="1:17" x14ac:dyDescent="0.35">
      <c r="A5" s="37">
        <v>45292</v>
      </c>
      <c r="B5" s="27">
        <v>42</v>
      </c>
      <c r="C5" s="27">
        <v>40</v>
      </c>
      <c r="D5" s="27">
        <v>44</v>
      </c>
      <c r="E5" s="33">
        <v>48</v>
      </c>
      <c r="F5" s="34">
        <v>13</v>
      </c>
      <c r="G5"/>
      <c r="H5"/>
      <c r="I5"/>
      <c r="J5"/>
      <c r="K5"/>
      <c r="M5" s="26"/>
      <c r="N5" s="26"/>
      <c r="O5" s="26"/>
      <c r="P5" s="26"/>
      <c r="Q5" s="26"/>
    </row>
    <row r="6" spans="1:17" x14ac:dyDescent="0.35">
      <c r="A6" s="38">
        <v>45323</v>
      </c>
      <c r="B6" s="29">
        <v>73</v>
      </c>
      <c r="C6" s="29">
        <v>49</v>
      </c>
      <c r="D6" s="29">
        <v>74</v>
      </c>
      <c r="E6" s="35">
        <v>65</v>
      </c>
      <c r="F6" s="28">
        <v>31</v>
      </c>
      <c r="G6"/>
      <c r="H6"/>
      <c r="I6"/>
      <c r="J6"/>
      <c r="K6"/>
      <c r="M6" s="26"/>
      <c r="N6" s="26"/>
      <c r="O6" s="26"/>
      <c r="P6" s="26"/>
      <c r="Q6" s="26"/>
    </row>
    <row r="7" spans="1:17" x14ac:dyDescent="0.35">
      <c r="A7" s="38">
        <v>45352</v>
      </c>
      <c r="B7" s="29">
        <v>61</v>
      </c>
      <c r="C7" s="29">
        <v>39</v>
      </c>
      <c r="D7" s="29">
        <v>82</v>
      </c>
      <c r="E7" s="35">
        <v>65</v>
      </c>
      <c r="F7" s="28">
        <v>19</v>
      </c>
      <c r="G7"/>
      <c r="H7"/>
      <c r="I7"/>
      <c r="J7"/>
      <c r="K7"/>
      <c r="M7" s="26"/>
      <c r="N7" s="26"/>
      <c r="O7" s="26"/>
      <c r="P7" s="26"/>
      <c r="Q7" s="26"/>
    </row>
    <row r="8" spans="1:17" x14ac:dyDescent="0.35">
      <c r="A8" s="38">
        <v>45383</v>
      </c>
      <c r="B8" s="29">
        <v>69</v>
      </c>
      <c r="C8" s="29">
        <v>50</v>
      </c>
      <c r="D8" s="29">
        <v>91</v>
      </c>
      <c r="E8" s="35">
        <v>51</v>
      </c>
      <c r="F8" s="28">
        <v>25</v>
      </c>
      <c r="G8"/>
      <c r="H8"/>
      <c r="I8"/>
      <c r="J8"/>
      <c r="K8"/>
      <c r="M8" s="26"/>
      <c r="N8" s="26"/>
      <c r="O8" s="26"/>
      <c r="P8" s="26"/>
      <c r="Q8" s="26"/>
    </row>
    <row r="9" spans="1:17" x14ac:dyDescent="0.35">
      <c r="A9" s="38">
        <v>45413</v>
      </c>
      <c r="B9" s="29">
        <v>86</v>
      </c>
      <c r="C9" s="29">
        <v>53</v>
      </c>
      <c r="D9" s="29">
        <v>91</v>
      </c>
      <c r="E9" s="35">
        <v>53</v>
      </c>
      <c r="F9" s="28">
        <v>17</v>
      </c>
      <c r="G9"/>
      <c r="H9"/>
      <c r="I9"/>
      <c r="J9"/>
      <c r="K9"/>
      <c r="M9" s="26"/>
      <c r="N9" s="26"/>
      <c r="O9" s="26"/>
      <c r="P9" s="26"/>
      <c r="Q9" s="26"/>
    </row>
    <row r="10" spans="1:17" x14ac:dyDescent="0.35">
      <c r="A10" s="38">
        <v>45444</v>
      </c>
      <c r="B10" s="29">
        <v>76</v>
      </c>
      <c r="C10" s="29">
        <v>46</v>
      </c>
      <c r="D10" s="29">
        <v>79</v>
      </c>
      <c r="E10" s="35">
        <v>70</v>
      </c>
      <c r="F10" s="28">
        <v>25</v>
      </c>
      <c r="G10"/>
      <c r="H10"/>
      <c r="I10"/>
      <c r="J10"/>
      <c r="K10"/>
      <c r="M10" s="26"/>
      <c r="N10" s="26"/>
      <c r="O10" s="26"/>
      <c r="P10" s="26"/>
      <c r="Q10" s="26"/>
    </row>
    <row r="11" spans="1:17" x14ac:dyDescent="0.35">
      <c r="A11" s="38">
        <v>45474</v>
      </c>
      <c r="B11" s="29">
        <v>87</v>
      </c>
      <c r="C11" s="29">
        <v>59</v>
      </c>
      <c r="D11" s="29">
        <v>96</v>
      </c>
      <c r="E11" s="35">
        <v>79</v>
      </c>
      <c r="F11" s="28">
        <v>20</v>
      </c>
      <c r="G11"/>
      <c r="H11"/>
      <c r="I11"/>
      <c r="J11"/>
      <c r="K11"/>
      <c r="M11" s="26"/>
      <c r="N11" s="26"/>
      <c r="O11" s="26"/>
      <c r="P11" s="26"/>
      <c r="Q11" s="26"/>
    </row>
    <row r="12" spans="1:17" x14ac:dyDescent="0.35">
      <c r="A12" s="38">
        <v>45505</v>
      </c>
      <c r="B12" s="29">
        <v>78</v>
      </c>
      <c r="C12" s="29">
        <v>52</v>
      </c>
      <c r="D12" s="29">
        <v>64</v>
      </c>
      <c r="E12" s="35">
        <v>72</v>
      </c>
      <c r="F12" s="28">
        <v>17</v>
      </c>
      <c r="G12"/>
      <c r="H12"/>
      <c r="I12"/>
      <c r="J12"/>
      <c r="K12"/>
      <c r="M12" s="26"/>
      <c r="N12" s="26"/>
      <c r="O12" s="26"/>
      <c r="P12" s="26"/>
      <c r="Q12" s="26"/>
    </row>
    <row r="13" spans="1:17" x14ac:dyDescent="0.35">
      <c r="A13" s="38">
        <v>45536</v>
      </c>
      <c r="B13" s="29">
        <v>62</v>
      </c>
      <c r="C13" s="29">
        <v>55</v>
      </c>
      <c r="D13" s="29">
        <v>70</v>
      </c>
      <c r="E13" s="35">
        <v>49</v>
      </c>
      <c r="F13" s="28">
        <v>21</v>
      </c>
      <c r="G13"/>
      <c r="H13"/>
      <c r="I13"/>
      <c r="J13"/>
      <c r="K13"/>
      <c r="M13" s="26"/>
      <c r="N13" s="26"/>
      <c r="O13" s="26"/>
      <c r="P13" s="26"/>
      <c r="Q13" s="26"/>
    </row>
    <row r="14" spans="1:17" x14ac:dyDescent="0.35">
      <c r="A14" s="38">
        <v>45566</v>
      </c>
      <c r="B14" s="29">
        <v>72</v>
      </c>
      <c r="C14" s="29">
        <v>49</v>
      </c>
      <c r="D14" s="29">
        <v>86</v>
      </c>
      <c r="E14" s="35">
        <v>70</v>
      </c>
      <c r="F14" s="28">
        <v>28</v>
      </c>
      <c r="G14"/>
      <c r="H14"/>
      <c r="I14"/>
      <c r="J14"/>
      <c r="K14"/>
      <c r="M14" s="26"/>
      <c r="N14" s="26"/>
      <c r="O14" s="26"/>
      <c r="P14" s="26"/>
      <c r="Q14" s="26"/>
    </row>
    <row r="15" spans="1:17" x14ac:dyDescent="0.35">
      <c r="A15" s="38">
        <v>45597</v>
      </c>
      <c r="B15" s="29">
        <v>63</v>
      </c>
      <c r="C15" s="29">
        <v>50</v>
      </c>
      <c r="D15" s="29">
        <v>79</v>
      </c>
      <c r="E15" s="35">
        <v>68</v>
      </c>
      <c r="F15" s="28">
        <v>37</v>
      </c>
      <c r="G15"/>
      <c r="H15"/>
      <c r="I15"/>
      <c r="J15"/>
      <c r="K15"/>
      <c r="M15" s="26"/>
      <c r="N15" s="26"/>
      <c r="O15" s="26"/>
      <c r="P15" s="26"/>
      <c r="Q15" s="26"/>
    </row>
    <row r="16" spans="1:17" ht="15" thickBot="1" x14ac:dyDescent="0.4">
      <c r="A16" s="39">
        <v>45627</v>
      </c>
      <c r="B16" s="31">
        <v>48</v>
      </c>
      <c r="C16" s="31">
        <v>41</v>
      </c>
      <c r="D16" s="31">
        <v>73</v>
      </c>
      <c r="E16" s="36">
        <v>74</v>
      </c>
      <c r="F16" s="32">
        <v>18</v>
      </c>
      <c r="G16"/>
      <c r="H16"/>
      <c r="I16"/>
      <c r="J16"/>
      <c r="K16"/>
      <c r="M16" s="26"/>
      <c r="N16" s="26"/>
      <c r="O16" s="26"/>
      <c r="P16" s="26"/>
      <c r="Q16" s="26"/>
    </row>
    <row r="17" spans="1:17" x14ac:dyDescent="0.35">
      <c r="A17" s="37">
        <v>45658</v>
      </c>
      <c r="B17" s="27">
        <v>39</v>
      </c>
      <c r="C17" s="27">
        <v>65</v>
      </c>
      <c r="D17" s="27">
        <v>63</v>
      </c>
      <c r="E17" s="33">
        <v>38</v>
      </c>
      <c r="F17" s="34">
        <v>12</v>
      </c>
      <c r="G17"/>
      <c r="H17"/>
      <c r="I17"/>
      <c r="J17"/>
      <c r="K17"/>
      <c r="M17" s="26"/>
      <c r="N17" s="26"/>
      <c r="O17" s="26"/>
      <c r="P17" s="26"/>
      <c r="Q17" s="26"/>
    </row>
    <row r="18" spans="1:17" x14ac:dyDescent="0.35">
      <c r="A18" s="38">
        <v>45689</v>
      </c>
      <c r="B18" s="29">
        <v>70</v>
      </c>
      <c r="C18" s="29">
        <v>59</v>
      </c>
      <c r="D18" s="29">
        <v>80</v>
      </c>
      <c r="E18" s="35">
        <v>58</v>
      </c>
      <c r="F18" s="28">
        <v>24</v>
      </c>
      <c r="G18"/>
      <c r="H18"/>
      <c r="I18"/>
      <c r="J18"/>
      <c r="K18"/>
      <c r="M18" s="26"/>
      <c r="N18" s="26"/>
      <c r="O18" s="26"/>
      <c r="P18" s="26"/>
      <c r="Q18" s="26"/>
    </row>
    <row r="19" spans="1:17" x14ac:dyDescent="0.35">
      <c r="A19" s="38">
        <v>45717</v>
      </c>
      <c r="B19" s="29">
        <v>62</v>
      </c>
      <c r="C19" s="29">
        <v>37</v>
      </c>
      <c r="D19" s="29">
        <v>91</v>
      </c>
      <c r="E19" s="35">
        <v>57</v>
      </c>
      <c r="F19" s="28">
        <v>20</v>
      </c>
      <c r="G19"/>
      <c r="H19"/>
      <c r="I19"/>
      <c r="J19"/>
      <c r="K19"/>
      <c r="M19" s="26"/>
      <c r="N19" s="26"/>
      <c r="O19" s="26"/>
      <c r="P19" s="26"/>
      <c r="Q19" s="26"/>
    </row>
    <row r="20" spans="1:17" x14ac:dyDescent="0.35">
      <c r="A20" s="38">
        <v>45748</v>
      </c>
      <c r="B20" s="29">
        <v>80</v>
      </c>
      <c r="C20" s="29">
        <v>53</v>
      </c>
      <c r="D20" s="29">
        <v>95</v>
      </c>
      <c r="E20" s="35">
        <v>70</v>
      </c>
      <c r="F20" s="28">
        <v>24</v>
      </c>
      <c r="G20"/>
      <c r="H20"/>
      <c r="I20"/>
      <c r="J20"/>
      <c r="K20"/>
      <c r="M20" s="26"/>
      <c r="N20" s="26"/>
      <c r="O20" s="26"/>
      <c r="P20" s="26"/>
      <c r="Q20" s="26"/>
    </row>
    <row r="21" spans="1:17" x14ac:dyDescent="0.35">
      <c r="A21" s="38">
        <v>45778</v>
      </c>
      <c r="B21" s="29">
        <v>74</v>
      </c>
      <c r="C21" s="29">
        <v>61</v>
      </c>
      <c r="D21" s="29">
        <v>88</v>
      </c>
      <c r="E21" s="35">
        <v>77</v>
      </c>
      <c r="F21" s="28">
        <v>18</v>
      </c>
      <c r="G21"/>
      <c r="H21"/>
      <c r="I21"/>
      <c r="J21"/>
      <c r="K21"/>
      <c r="M21" s="26"/>
      <c r="N21" s="26"/>
      <c r="O21" s="26"/>
      <c r="P21" s="26"/>
      <c r="Q21" s="26"/>
    </row>
    <row r="22" spans="1:17" x14ac:dyDescent="0.35">
      <c r="A22" s="38">
        <v>45809</v>
      </c>
      <c r="B22" s="29">
        <v>76</v>
      </c>
      <c r="C22" s="29">
        <v>56</v>
      </c>
      <c r="D22" s="29">
        <v>89</v>
      </c>
      <c r="E22" s="35">
        <v>103</v>
      </c>
      <c r="F22" s="28">
        <v>35</v>
      </c>
      <c r="G22"/>
      <c r="H22"/>
      <c r="I22"/>
      <c r="J22"/>
      <c r="K22"/>
      <c r="M22" s="26"/>
      <c r="N22" s="26"/>
      <c r="O22" s="26"/>
      <c r="P22" s="26"/>
      <c r="Q22" s="26"/>
    </row>
    <row r="23" spans="1:17" x14ac:dyDescent="0.35">
      <c r="A23" s="38">
        <v>45839</v>
      </c>
      <c r="B23" s="29">
        <v>70</v>
      </c>
      <c r="C23" s="29">
        <v>75</v>
      </c>
      <c r="D23" s="29">
        <v>113</v>
      </c>
      <c r="E23" s="35">
        <v>73</v>
      </c>
      <c r="F23" s="28">
        <v>36</v>
      </c>
      <c r="G23"/>
      <c r="H23"/>
      <c r="I23"/>
      <c r="J23"/>
      <c r="K23"/>
      <c r="M23" s="26"/>
      <c r="N23" s="26"/>
      <c r="O23" s="26"/>
      <c r="P23" s="26"/>
      <c r="Q23" s="26"/>
    </row>
    <row r="24" spans="1:17" x14ac:dyDescent="0.35">
      <c r="A24" s="38">
        <v>45870</v>
      </c>
      <c r="B24" s="29">
        <v>67</v>
      </c>
      <c r="C24" s="29">
        <v>67</v>
      </c>
      <c r="D24" s="29">
        <v>87</v>
      </c>
      <c r="E24" s="35">
        <v>99</v>
      </c>
      <c r="F24" s="28">
        <v>27</v>
      </c>
      <c r="G24"/>
      <c r="H24"/>
      <c r="I24"/>
      <c r="J24"/>
      <c r="K24"/>
      <c r="M24" s="26"/>
      <c r="N24" s="26"/>
      <c r="O24" s="26"/>
      <c r="P24" s="26"/>
      <c r="Q24" s="26"/>
    </row>
    <row r="25" spans="1:17" x14ac:dyDescent="0.35">
      <c r="A25" s="38">
        <v>45901</v>
      </c>
      <c r="B25" s="29">
        <v>79</v>
      </c>
      <c r="C25" s="29">
        <v>61</v>
      </c>
      <c r="D25" s="29">
        <v>89</v>
      </c>
      <c r="E25" s="35">
        <v>87</v>
      </c>
      <c r="F25" s="28">
        <v>37</v>
      </c>
      <c r="G25"/>
      <c r="H25"/>
      <c r="I25"/>
      <c r="J25"/>
      <c r="K25"/>
      <c r="M25" s="26"/>
      <c r="N25" s="26"/>
      <c r="O25" s="26"/>
      <c r="P25" s="26"/>
      <c r="Q25" s="26"/>
    </row>
    <row r="26" spans="1:17" x14ac:dyDescent="0.35">
      <c r="A26" s="38">
        <v>45931</v>
      </c>
      <c r="B26" s="29">
        <v>41</v>
      </c>
      <c r="C26" s="29">
        <v>59</v>
      </c>
      <c r="D26" s="29">
        <v>104</v>
      </c>
      <c r="E26" s="35">
        <v>84</v>
      </c>
      <c r="F26" s="28">
        <v>22</v>
      </c>
      <c r="G26"/>
      <c r="H26"/>
      <c r="I26"/>
      <c r="J26"/>
      <c r="K26"/>
      <c r="M26" s="26"/>
      <c r="N26" s="26"/>
      <c r="O26" s="26"/>
      <c r="P26" s="26"/>
      <c r="Q26" s="26"/>
    </row>
    <row r="27" spans="1:17" x14ac:dyDescent="0.35">
      <c r="A27" s="38">
        <v>45962</v>
      </c>
      <c r="B27" s="29">
        <v>34</v>
      </c>
      <c r="C27" s="29">
        <v>65</v>
      </c>
      <c r="D27" s="29">
        <v>85</v>
      </c>
      <c r="E27" s="35">
        <v>76</v>
      </c>
      <c r="F27" s="28">
        <v>25</v>
      </c>
      <c r="G27"/>
      <c r="H27"/>
      <c r="I27"/>
      <c r="J27"/>
      <c r="K27"/>
      <c r="M27" s="26"/>
      <c r="N27" s="26"/>
      <c r="O27" s="26"/>
      <c r="P27" s="26"/>
      <c r="Q27" s="26"/>
    </row>
    <row r="28" spans="1:17" ht="15" thickBot="1" x14ac:dyDescent="0.4">
      <c r="A28" s="39">
        <v>45992</v>
      </c>
      <c r="B28" s="31">
        <v>27</v>
      </c>
      <c r="C28" s="31">
        <v>49</v>
      </c>
      <c r="D28" s="31">
        <v>55</v>
      </c>
      <c r="E28" s="36">
        <v>53</v>
      </c>
      <c r="F28" s="32">
        <v>27</v>
      </c>
      <c r="G28"/>
      <c r="H28"/>
      <c r="I28"/>
      <c r="J28"/>
      <c r="K28"/>
      <c r="M28" s="26"/>
      <c r="N28" s="26"/>
      <c r="O28" s="26"/>
      <c r="P28" s="26"/>
      <c r="Q28" s="26"/>
    </row>
    <row r="29" spans="1:17" x14ac:dyDescent="0.35">
      <c r="A29" s="37">
        <v>46023</v>
      </c>
      <c r="B29" s="27">
        <v>34</v>
      </c>
      <c r="C29" s="27">
        <v>67</v>
      </c>
      <c r="D29" s="27">
        <v>64</v>
      </c>
      <c r="E29" s="33">
        <v>42</v>
      </c>
      <c r="F29" s="34">
        <v>25</v>
      </c>
      <c r="G29"/>
      <c r="H29"/>
      <c r="I29"/>
      <c r="J29"/>
      <c r="K29"/>
      <c r="M29" s="26"/>
      <c r="N29" s="26"/>
      <c r="O29" s="26"/>
      <c r="P29" s="26"/>
      <c r="Q29" s="26"/>
    </row>
    <row r="30" spans="1:17" x14ac:dyDescent="0.35">
      <c r="A30" s="38">
        <v>46054</v>
      </c>
      <c r="B30" s="29">
        <v>55</v>
      </c>
      <c r="C30" s="29">
        <v>63</v>
      </c>
      <c r="D30" s="29">
        <v>62</v>
      </c>
      <c r="E30" s="35">
        <v>49</v>
      </c>
      <c r="F30" s="28">
        <v>18</v>
      </c>
      <c r="G30"/>
      <c r="H30"/>
      <c r="I30"/>
      <c r="J30"/>
      <c r="K30"/>
      <c r="M30" s="26"/>
      <c r="N30" s="26"/>
      <c r="O30" s="26"/>
      <c r="P30" s="26"/>
      <c r="Q30" s="26"/>
    </row>
    <row r="31" spans="1:17" x14ac:dyDescent="0.35">
      <c r="A31" s="38">
        <v>46082</v>
      </c>
      <c r="B31" s="29">
        <v>80</v>
      </c>
      <c r="C31" s="29">
        <v>90</v>
      </c>
      <c r="D31" s="29">
        <v>82</v>
      </c>
      <c r="E31" s="35">
        <v>70</v>
      </c>
      <c r="F31" s="28">
        <v>30</v>
      </c>
      <c r="G31"/>
      <c r="H31"/>
      <c r="I31"/>
      <c r="J31"/>
      <c r="K31"/>
      <c r="M31" s="26"/>
      <c r="N31" s="26"/>
      <c r="O31" s="26"/>
      <c r="P31" s="26"/>
      <c r="Q31" s="26"/>
    </row>
    <row r="32" spans="1:17" x14ac:dyDescent="0.35">
      <c r="A32" s="38">
        <v>46113</v>
      </c>
      <c r="B32" s="29">
        <v>55</v>
      </c>
      <c r="C32" s="29">
        <v>72</v>
      </c>
      <c r="D32" s="29">
        <v>60</v>
      </c>
      <c r="E32" s="35">
        <v>73</v>
      </c>
      <c r="F32" s="28">
        <v>29</v>
      </c>
      <c r="G32"/>
      <c r="H32"/>
      <c r="I32"/>
      <c r="J32"/>
      <c r="K32"/>
      <c r="M32" s="26"/>
      <c r="N32" s="26"/>
      <c r="O32" s="26"/>
      <c r="P32" s="26"/>
      <c r="Q32" s="26"/>
    </row>
    <row r="33" spans="1:17" x14ac:dyDescent="0.35">
      <c r="A33" s="38">
        <v>46143</v>
      </c>
      <c r="B33" s="29"/>
      <c r="C33" s="29"/>
      <c r="D33" s="29"/>
      <c r="E33" s="35"/>
      <c r="F33" s="28"/>
      <c r="G33"/>
      <c r="H33"/>
      <c r="I33"/>
      <c r="J33"/>
      <c r="K33"/>
      <c r="M33" s="26"/>
      <c r="N33" s="26"/>
      <c r="O33" s="26"/>
      <c r="P33" s="26"/>
      <c r="Q33" s="26"/>
    </row>
    <row r="34" spans="1:17" x14ac:dyDescent="0.35">
      <c r="A34" s="38">
        <v>46174</v>
      </c>
      <c r="B34" s="29"/>
      <c r="C34" s="29"/>
      <c r="D34" s="29"/>
      <c r="E34" s="35"/>
      <c r="F34" s="28"/>
      <c r="G34"/>
      <c r="H34"/>
      <c r="I34"/>
      <c r="J34"/>
      <c r="K34"/>
      <c r="M34" s="26"/>
      <c r="N34" s="26"/>
      <c r="O34" s="26"/>
      <c r="P34" s="26"/>
      <c r="Q34" s="26"/>
    </row>
    <row r="35" spans="1:17" x14ac:dyDescent="0.35">
      <c r="A35" s="38">
        <v>46204</v>
      </c>
      <c r="B35" s="29"/>
      <c r="C35" s="29"/>
      <c r="D35" s="29"/>
      <c r="E35" s="35"/>
      <c r="F35" s="28"/>
    </row>
    <row r="36" spans="1:17" x14ac:dyDescent="0.35">
      <c r="A36" s="38">
        <v>46235</v>
      </c>
      <c r="B36" s="29"/>
      <c r="C36" s="29"/>
      <c r="D36" s="29"/>
      <c r="E36" s="35"/>
      <c r="F36" s="28"/>
    </row>
    <row r="37" spans="1:17" x14ac:dyDescent="0.35">
      <c r="A37" s="38">
        <v>46266</v>
      </c>
      <c r="B37" s="29"/>
      <c r="C37" s="29"/>
      <c r="D37" s="29"/>
      <c r="E37" s="35"/>
      <c r="F37" s="28"/>
    </row>
    <row r="38" spans="1:17" x14ac:dyDescent="0.35">
      <c r="A38" s="38">
        <v>46296</v>
      </c>
      <c r="B38" s="29"/>
      <c r="C38" s="29"/>
      <c r="D38" s="29"/>
      <c r="E38" s="35"/>
      <c r="F38" s="28"/>
    </row>
    <row r="39" spans="1:17" x14ac:dyDescent="0.35">
      <c r="A39" s="38">
        <v>46327</v>
      </c>
      <c r="B39" s="29"/>
      <c r="C39" s="29"/>
      <c r="D39" s="29"/>
      <c r="E39" s="35"/>
      <c r="F39" s="28"/>
    </row>
    <row r="40" spans="1:17" ht="15" thickBot="1" x14ac:dyDescent="0.4">
      <c r="A40" s="39">
        <v>46357</v>
      </c>
      <c r="B40" s="16"/>
      <c r="C40" s="16"/>
      <c r="D40" s="16"/>
      <c r="E40" s="14"/>
      <c r="F40" s="17"/>
    </row>
    <row r="41" spans="1:17" x14ac:dyDescent="0.35">
      <c r="A41" s="1" t="s">
        <v>12</v>
      </c>
    </row>
  </sheetData>
  <mergeCells count="4">
    <mergeCell ref="A2:F2"/>
    <mergeCell ref="B3:C3"/>
    <mergeCell ref="D3:F3"/>
    <mergeCell ref="A3:A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8CC4-C668-4EB8-A5D3-BCF9CFA573F3}">
  <dimension ref="A1:F41"/>
  <sheetViews>
    <sheetView zoomScale="90" zoomScaleNormal="90" workbookViewId="0">
      <pane xSplit="1" ySplit="4" topLeftCell="B29" activePane="bottomRight" state="frozen"/>
      <selection activeCell="B173" sqref="B173"/>
      <selection pane="topRight" activeCell="B173" sqref="B173"/>
      <selection pane="bottomLeft" activeCell="B173" sqref="B173"/>
      <selection pane="bottomRight" activeCell="A41" sqref="A41"/>
    </sheetView>
  </sheetViews>
  <sheetFormatPr defaultColWidth="9.08984375" defaultRowHeight="14.5" x14ac:dyDescent="0.35"/>
  <cols>
    <col min="1" max="1" width="19.36328125" style="1" customWidth="1"/>
    <col min="2" max="6" width="14.6328125" style="1" customWidth="1"/>
    <col min="7" max="16384" width="9.08984375" style="1"/>
  </cols>
  <sheetData>
    <row r="1" spans="1:6" ht="40.5" customHeight="1" x14ac:dyDescent="0.35"/>
    <row r="2" spans="1:6" ht="24.5" customHeight="1" thickBot="1" x14ac:dyDescent="0.4">
      <c r="A2" s="51" t="s">
        <v>11</v>
      </c>
      <c r="B2" s="51"/>
      <c r="C2" s="51"/>
      <c r="D2" s="51"/>
      <c r="E2" s="51"/>
      <c r="F2" s="51"/>
    </row>
    <row r="3" spans="1:6" ht="15" thickBot="1" x14ac:dyDescent="0.4">
      <c r="A3" s="23" t="s">
        <v>0</v>
      </c>
      <c r="B3" s="52" t="s">
        <v>1</v>
      </c>
      <c r="C3" s="53"/>
      <c r="D3" s="54" t="s">
        <v>4</v>
      </c>
      <c r="E3" s="52"/>
      <c r="F3" s="53"/>
    </row>
    <row r="4" spans="1:6" ht="15" thickBot="1" x14ac:dyDescent="0.4">
      <c r="A4" s="24"/>
      <c r="B4" s="22" t="s">
        <v>2</v>
      </c>
      <c r="C4" s="22" t="s">
        <v>3</v>
      </c>
      <c r="D4" s="22" t="s">
        <v>2</v>
      </c>
      <c r="E4" s="22" t="s">
        <v>5</v>
      </c>
      <c r="F4" s="2" t="s">
        <v>6</v>
      </c>
    </row>
    <row r="5" spans="1:6" x14ac:dyDescent="0.35">
      <c r="A5" s="37">
        <v>45292</v>
      </c>
      <c r="B5" s="8">
        <f>SUM('Total de Processos'!B$5:B5)</f>
        <v>42</v>
      </c>
      <c r="C5" s="8">
        <f>SUM('Total de Processos'!C$5:C5)</f>
        <v>40</v>
      </c>
      <c r="D5" s="8">
        <f>SUM('Total de Processos'!D$5:D5)</f>
        <v>44</v>
      </c>
      <c r="E5" s="6">
        <f>SUM('Total de Processos'!E$5:E5)</f>
        <v>48</v>
      </c>
      <c r="F5" s="9">
        <f>SUM('Total de Processos'!F$5:F5)</f>
        <v>13</v>
      </c>
    </row>
    <row r="6" spans="1:6" x14ac:dyDescent="0.35">
      <c r="A6" s="38">
        <v>45323</v>
      </c>
      <c r="B6" s="12">
        <f>SUM('Total de Processos'!B$5:B6)</f>
        <v>115</v>
      </c>
      <c r="C6" s="12">
        <f>SUM('Total de Processos'!C$5:C6)</f>
        <v>89</v>
      </c>
      <c r="D6" s="12">
        <f>SUM('Total de Processos'!D$5:D6)</f>
        <v>118</v>
      </c>
      <c r="E6" s="10">
        <f>SUM('Total de Processos'!E$5:E6)</f>
        <v>113</v>
      </c>
      <c r="F6" s="13">
        <f>SUM('Total de Processos'!F$5:F6)</f>
        <v>44</v>
      </c>
    </row>
    <row r="7" spans="1:6" x14ac:dyDescent="0.35">
      <c r="A7" s="38">
        <v>45352</v>
      </c>
      <c r="B7" s="12">
        <f>SUM('Total de Processos'!B$5:B7)</f>
        <v>176</v>
      </c>
      <c r="C7" s="12">
        <f>SUM('Total de Processos'!C$5:C7)</f>
        <v>128</v>
      </c>
      <c r="D7" s="12">
        <f>SUM('Total de Processos'!D$5:D7)</f>
        <v>200</v>
      </c>
      <c r="E7" s="10">
        <f>SUM('Total de Processos'!E$5:E7)</f>
        <v>178</v>
      </c>
      <c r="F7" s="13">
        <f>SUM('Total de Processos'!F$5:F7)</f>
        <v>63</v>
      </c>
    </row>
    <row r="8" spans="1:6" x14ac:dyDescent="0.35">
      <c r="A8" s="38">
        <v>45383</v>
      </c>
      <c r="B8" s="12">
        <f>SUM('Total de Processos'!B$5:B8)</f>
        <v>245</v>
      </c>
      <c r="C8" s="12">
        <f>SUM('Total de Processos'!C$5:C8)</f>
        <v>178</v>
      </c>
      <c r="D8" s="12">
        <f>SUM('Total de Processos'!D$5:D8)</f>
        <v>291</v>
      </c>
      <c r="E8" s="10">
        <f>SUM('Total de Processos'!E$5:E8)</f>
        <v>229</v>
      </c>
      <c r="F8" s="13">
        <f>SUM('Total de Processos'!F$5:F8)</f>
        <v>88</v>
      </c>
    </row>
    <row r="9" spans="1:6" x14ac:dyDescent="0.35">
      <c r="A9" s="38">
        <v>45413</v>
      </c>
      <c r="B9" s="12">
        <f>SUM('Total de Processos'!B$5:B9)</f>
        <v>331</v>
      </c>
      <c r="C9" s="12">
        <f>SUM('Total de Processos'!C$5:C9)</f>
        <v>231</v>
      </c>
      <c r="D9" s="12">
        <f>SUM('Total de Processos'!D$5:D9)</f>
        <v>382</v>
      </c>
      <c r="E9" s="10">
        <f>SUM('Total de Processos'!E$5:E9)</f>
        <v>282</v>
      </c>
      <c r="F9" s="13">
        <f>SUM('Total de Processos'!F$5:F9)</f>
        <v>105</v>
      </c>
    </row>
    <row r="10" spans="1:6" x14ac:dyDescent="0.35">
      <c r="A10" s="38">
        <v>45444</v>
      </c>
      <c r="B10" s="12">
        <f>SUM('Total de Processos'!B$5:B10)</f>
        <v>407</v>
      </c>
      <c r="C10" s="12">
        <f>SUM('Total de Processos'!C$5:C10)</f>
        <v>277</v>
      </c>
      <c r="D10" s="12">
        <f>SUM('Total de Processos'!D$5:D10)</f>
        <v>461</v>
      </c>
      <c r="E10" s="10">
        <f>SUM('Total de Processos'!E$5:E10)</f>
        <v>352</v>
      </c>
      <c r="F10" s="13">
        <f>SUM('Total de Processos'!F$5:F10)</f>
        <v>130</v>
      </c>
    </row>
    <row r="11" spans="1:6" x14ac:dyDescent="0.35">
      <c r="A11" s="38">
        <v>45474</v>
      </c>
      <c r="B11" s="12">
        <f>SUM('Total de Processos'!B$5:B11)</f>
        <v>494</v>
      </c>
      <c r="C11" s="12">
        <f>SUM('Total de Processos'!C$5:C11)</f>
        <v>336</v>
      </c>
      <c r="D11" s="12">
        <f>SUM('Total de Processos'!D$5:D11)</f>
        <v>557</v>
      </c>
      <c r="E11" s="10">
        <f>SUM('Total de Processos'!E$5:E11)</f>
        <v>431</v>
      </c>
      <c r="F11" s="13">
        <f>SUM('Total de Processos'!F$5:F11)</f>
        <v>150</v>
      </c>
    </row>
    <row r="12" spans="1:6" x14ac:dyDescent="0.35">
      <c r="A12" s="38">
        <v>45505</v>
      </c>
      <c r="B12" s="12">
        <f>SUM('Total de Processos'!B$5:B12)</f>
        <v>572</v>
      </c>
      <c r="C12" s="12">
        <f>SUM('Total de Processos'!C$5:C12)</f>
        <v>388</v>
      </c>
      <c r="D12" s="12">
        <f>SUM('Total de Processos'!D$5:D12)</f>
        <v>621</v>
      </c>
      <c r="E12" s="10">
        <f>SUM('Total de Processos'!E$5:E12)</f>
        <v>503</v>
      </c>
      <c r="F12" s="13">
        <f>SUM('Total de Processos'!F$5:F12)</f>
        <v>167</v>
      </c>
    </row>
    <row r="13" spans="1:6" x14ac:dyDescent="0.35">
      <c r="A13" s="38">
        <v>45536</v>
      </c>
      <c r="B13" s="12">
        <f>SUM('Total de Processos'!B$5:B13)</f>
        <v>634</v>
      </c>
      <c r="C13" s="12">
        <f>SUM('Total de Processos'!C$5:C13)</f>
        <v>443</v>
      </c>
      <c r="D13" s="12">
        <f>SUM('Total de Processos'!D$5:D13)</f>
        <v>691</v>
      </c>
      <c r="E13" s="10">
        <f>SUM('Total de Processos'!E$5:E13)</f>
        <v>552</v>
      </c>
      <c r="F13" s="13">
        <f>SUM('Total de Processos'!F$5:F13)</f>
        <v>188</v>
      </c>
    </row>
    <row r="14" spans="1:6" x14ac:dyDescent="0.35">
      <c r="A14" s="38">
        <v>45566</v>
      </c>
      <c r="B14" s="12">
        <f>SUM('Total de Processos'!B$5:B14)</f>
        <v>706</v>
      </c>
      <c r="C14" s="12">
        <f>SUM('Total de Processos'!C$5:C14)</f>
        <v>492</v>
      </c>
      <c r="D14" s="12">
        <f>SUM('Total de Processos'!D$5:D14)</f>
        <v>777</v>
      </c>
      <c r="E14" s="10">
        <f>SUM('Total de Processos'!E$5:E14)</f>
        <v>622</v>
      </c>
      <c r="F14" s="13">
        <f>SUM('Total de Processos'!F$5:F14)</f>
        <v>216</v>
      </c>
    </row>
    <row r="15" spans="1:6" x14ac:dyDescent="0.35">
      <c r="A15" s="38">
        <v>45597</v>
      </c>
      <c r="B15" s="12">
        <f>SUM('Total de Processos'!B$5:B15)</f>
        <v>769</v>
      </c>
      <c r="C15" s="12">
        <f>SUM('Total de Processos'!C$5:C15)</f>
        <v>542</v>
      </c>
      <c r="D15" s="12">
        <f>SUM('Total de Processos'!D$5:D15)</f>
        <v>856</v>
      </c>
      <c r="E15" s="10">
        <f>SUM('Total de Processos'!E$5:E15)</f>
        <v>690</v>
      </c>
      <c r="F15" s="13">
        <f>SUM('Total de Processos'!F$5:F15)</f>
        <v>253</v>
      </c>
    </row>
    <row r="16" spans="1:6" ht="15" thickBot="1" x14ac:dyDescent="0.4">
      <c r="A16" s="39">
        <v>45627</v>
      </c>
      <c r="B16" s="16">
        <f>SUM('Total de Processos'!B$5:B16)</f>
        <v>817</v>
      </c>
      <c r="C16" s="16">
        <f>SUM('Total de Processos'!C$5:C16)</f>
        <v>583</v>
      </c>
      <c r="D16" s="16">
        <f>SUM('Total de Processos'!D$5:D16)</f>
        <v>929</v>
      </c>
      <c r="E16" s="14">
        <f>SUM('Total de Processos'!E$5:E16)</f>
        <v>764</v>
      </c>
      <c r="F16" s="17">
        <f>SUM('Total de Processos'!F$5:F16)</f>
        <v>271</v>
      </c>
    </row>
    <row r="17" spans="1:6" x14ac:dyDescent="0.35">
      <c r="A17" s="37">
        <v>45658</v>
      </c>
      <c r="B17" s="8">
        <f>SUM('Total de Processos'!B$17:B17)</f>
        <v>39</v>
      </c>
      <c r="C17" s="8">
        <f>SUM('Total de Processos'!C$17:C17)</f>
        <v>65</v>
      </c>
      <c r="D17" s="8">
        <f>SUM('Total de Processos'!D$17:D17)</f>
        <v>63</v>
      </c>
      <c r="E17" s="6">
        <f>SUM('Total de Processos'!E$17:E17)</f>
        <v>38</v>
      </c>
      <c r="F17" s="9">
        <f>SUM('Total de Processos'!F$17:F17)</f>
        <v>12</v>
      </c>
    </row>
    <row r="18" spans="1:6" x14ac:dyDescent="0.35">
      <c r="A18" s="38">
        <v>45689</v>
      </c>
      <c r="B18" s="12">
        <f>SUM('Total de Processos'!B$17:B18)</f>
        <v>109</v>
      </c>
      <c r="C18" s="12">
        <f>SUM('Total de Processos'!C$17:C18)</f>
        <v>124</v>
      </c>
      <c r="D18" s="12">
        <f>SUM('Total de Processos'!D$17:D18)</f>
        <v>143</v>
      </c>
      <c r="E18" s="10">
        <f>SUM('Total de Processos'!E$17:E18)</f>
        <v>96</v>
      </c>
      <c r="F18" s="13">
        <f>SUM('Total de Processos'!F$17:F18)</f>
        <v>36</v>
      </c>
    </row>
    <row r="19" spans="1:6" x14ac:dyDescent="0.35">
      <c r="A19" s="38">
        <v>45717</v>
      </c>
      <c r="B19" s="12">
        <f>SUM('Total de Processos'!B$17:B19)</f>
        <v>171</v>
      </c>
      <c r="C19" s="12">
        <f>SUM('Total de Processos'!C$17:C19)</f>
        <v>161</v>
      </c>
      <c r="D19" s="12">
        <f>SUM('Total de Processos'!D$17:D19)</f>
        <v>234</v>
      </c>
      <c r="E19" s="10">
        <f>SUM('Total de Processos'!E$17:E19)</f>
        <v>153</v>
      </c>
      <c r="F19" s="13">
        <f>SUM('Total de Processos'!F$17:F19)</f>
        <v>56</v>
      </c>
    </row>
    <row r="20" spans="1:6" x14ac:dyDescent="0.35">
      <c r="A20" s="38">
        <v>45748</v>
      </c>
      <c r="B20" s="12">
        <f>SUM('Total de Processos'!B$17:B20)</f>
        <v>251</v>
      </c>
      <c r="C20" s="12">
        <f>SUM('Total de Processos'!C$17:C20)</f>
        <v>214</v>
      </c>
      <c r="D20" s="12">
        <f>SUM('Total de Processos'!D$17:D20)</f>
        <v>329</v>
      </c>
      <c r="E20" s="10">
        <f>SUM('Total de Processos'!E$17:E20)</f>
        <v>223</v>
      </c>
      <c r="F20" s="13">
        <f>SUM('Total de Processos'!F$17:F20)</f>
        <v>80</v>
      </c>
    </row>
    <row r="21" spans="1:6" x14ac:dyDescent="0.35">
      <c r="A21" s="38">
        <v>45778</v>
      </c>
      <c r="B21" s="12">
        <f>SUM('Total de Processos'!B$17:B21)</f>
        <v>325</v>
      </c>
      <c r="C21" s="12">
        <f>SUM('Total de Processos'!C$17:C21)</f>
        <v>275</v>
      </c>
      <c r="D21" s="12">
        <f>SUM('Total de Processos'!D$17:D21)</f>
        <v>417</v>
      </c>
      <c r="E21" s="10">
        <f>SUM('Total de Processos'!E$17:E21)</f>
        <v>300</v>
      </c>
      <c r="F21" s="13">
        <f>SUM('Total de Processos'!F$17:F21)</f>
        <v>98</v>
      </c>
    </row>
    <row r="22" spans="1:6" x14ac:dyDescent="0.35">
      <c r="A22" s="38">
        <v>45809</v>
      </c>
      <c r="B22" s="12">
        <f>SUM('Total de Processos'!B$17:B22)</f>
        <v>401</v>
      </c>
      <c r="C22" s="12">
        <f>SUM('Total de Processos'!C$17:C22)</f>
        <v>331</v>
      </c>
      <c r="D22" s="12">
        <f>SUM('Total de Processos'!D$17:D22)</f>
        <v>506</v>
      </c>
      <c r="E22" s="10">
        <f>SUM('Total de Processos'!E$17:E22)</f>
        <v>403</v>
      </c>
      <c r="F22" s="13">
        <f>SUM('Total de Processos'!F$17:F22)</f>
        <v>133</v>
      </c>
    </row>
    <row r="23" spans="1:6" x14ac:dyDescent="0.35">
      <c r="A23" s="38">
        <v>45839</v>
      </c>
      <c r="B23" s="12">
        <f>SUM('Total de Processos'!B$17:B23)</f>
        <v>471</v>
      </c>
      <c r="C23" s="12">
        <f>SUM('Total de Processos'!C$17:C23)</f>
        <v>406</v>
      </c>
      <c r="D23" s="12">
        <f>SUM('Total de Processos'!D$17:D23)</f>
        <v>619</v>
      </c>
      <c r="E23" s="10">
        <f>SUM('Total de Processos'!E$17:E23)</f>
        <v>476</v>
      </c>
      <c r="F23" s="13">
        <f>SUM('Total de Processos'!F$17:F23)</f>
        <v>169</v>
      </c>
    </row>
    <row r="24" spans="1:6" x14ac:dyDescent="0.35">
      <c r="A24" s="38">
        <v>45870</v>
      </c>
      <c r="B24" s="12">
        <f>SUM('Total de Processos'!B$17:B24)</f>
        <v>538</v>
      </c>
      <c r="C24" s="12">
        <f>SUM('Total de Processos'!C$17:C24)</f>
        <v>473</v>
      </c>
      <c r="D24" s="12">
        <f>SUM('Total de Processos'!D$17:D24)</f>
        <v>706</v>
      </c>
      <c r="E24" s="10">
        <f>SUM('Total de Processos'!E$17:E24)</f>
        <v>575</v>
      </c>
      <c r="F24" s="13">
        <f>SUM('Total de Processos'!F$17:F24)</f>
        <v>196</v>
      </c>
    </row>
    <row r="25" spans="1:6" x14ac:dyDescent="0.35">
      <c r="A25" s="38">
        <v>45901</v>
      </c>
      <c r="B25" s="12">
        <f>SUM('Total de Processos'!B$17:B25)</f>
        <v>617</v>
      </c>
      <c r="C25" s="12">
        <f>SUM('Total de Processos'!C$17:C25)</f>
        <v>534</v>
      </c>
      <c r="D25" s="12">
        <f>SUM('Total de Processos'!D$17:D25)</f>
        <v>795</v>
      </c>
      <c r="E25" s="10">
        <f>SUM('Total de Processos'!E$17:E25)</f>
        <v>662</v>
      </c>
      <c r="F25" s="13">
        <f>SUM('Total de Processos'!F$17:F25)</f>
        <v>233</v>
      </c>
    </row>
    <row r="26" spans="1:6" x14ac:dyDescent="0.35">
      <c r="A26" s="38">
        <v>45931</v>
      </c>
      <c r="B26" s="12">
        <f>SUM('Total de Processos'!B$17:B26)</f>
        <v>658</v>
      </c>
      <c r="C26" s="12">
        <f>SUM('Total de Processos'!C$17:C26)</f>
        <v>593</v>
      </c>
      <c r="D26" s="12">
        <f>SUM('Total de Processos'!D$17:D26)</f>
        <v>899</v>
      </c>
      <c r="E26" s="10">
        <f>SUM('Total de Processos'!E$17:E26)</f>
        <v>746</v>
      </c>
      <c r="F26" s="13">
        <f>SUM('Total de Processos'!F$17:F26)</f>
        <v>255</v>
      </c>
    </row>
    <row r="27" spans="1:6" x14ac:dyDescent="0.35">
      <c r="A27" s="38">
        <v>45962</v>
      </c>
      <c r="B27" s="12">
        <f>SUM('Total de Processos'!B$17:B27)</f>
        <v>692</v>
      </c>
      <c r="C27" s="12">
        <f>SUM('Total de Processos'!C$17:C27)</f>
        <v>658</v>
      </c>
      <c r="D27" s="12">
        <f>SUM('Total de Processos'!D$17:D27)</f>
        <v>984</v>
      </c>
      <c r="E27" s="10">
        <f>SUM('Total de Processos'!E$17:E27)</f>
        <v>822</v>
      </c>
      <c r="F27" s="13">
        <f>SUM('Total de Processos'!F$17:F27)</f>
        <v>280</v>
      </c>
    </row>
    <row r="28" spans="1:6" ht="15" thickBot="1" x14ac:dyDescent="0.4">
      <c r="A28" s="39">
        <v>45992</v>
      </c>
      <c r="B28" s="16">
        <f>SUM('Total de Processos'!B$17:B28)</f>
        <v>719</v>
      </c>
      <c r="C28" s="16">
        <f>SUM('Total de Processos'!C$17:C28)</f>
        <v>707</v>
      </c>
      <c r="D28" s="16">
        <f>SUM('Total de Processos'!D$17:D28)</f>
        <v>1039</v>
      </c>
      <c r="E28" s="14">
        <f>SUM('Total de Processos'!E$17:E28)</f>
        <v>875</v>
      </c>
      <c r="F28" s="17">
        <f>SUM('Total de Processos'!F$17:F28)</f>
        <v>307</v>
      </c>
    </row>
    <row r="29" spans="1:6" x14ac:dyDescent="0.35">
      <c r="A29" s="37">
        <v>46023</v>
      </c>
      <c r="B29" s="29">
        <f>SUM('Total de Processos'!B$29:B29)</f>
        <v>34</v>
      </c>
      <c r="C29" s="29">
        <f>SUM('Total de Processos'!C$29:C29)</f>
        <v>67</v>
      </c>
      <c r="D29" s="29">
        <f>SUM('Total de Processos'!D$29:D29)</f>
        <v>64</v>
      </c>
      <c r="E29" s="35">
        <f>SUM('Total de Processos'!E$29:E29)</f>
        <v>42</v>
      </c>
      <c r="F29" s="28">
        <f>SUM('Total de Processos'!F$29:F29)</f>
        <v>25</v>
      </c>
    </row>
    <row r="30" spans="1:6" x14ac:dyDescent="0.35">
      <c r="A30" s="38">
        <v>46054</v>
      </c>
      <c r="B30" s="29">
        <f>SUM('Total de Processos'!B$29:B30)</f>
        <v>89</v>
      </c>
      <c r="C30" s="29">
        <f>SUM('Total de Processos'!C$29:C30)</f>
        <v>130</v>
      </c>
      <c r="D30" s="29">
        <f>SUM('Total de Processos'!D$29:D30)</f>
        <v>126</v>
      </c>
      <c r="E30" s="35">
        <f>SUM('Total de Processos'!E$29:E30)</f>
        <v>91</v>
      </c>
      <c r="F30" s="28">
        <f>SUM('Total de Processos'!F$29:F30)</f>
        <v>43</v>
      </c>
    </row>
    <row r="31" spans="1:6" x14ac:dyDescent="0.35">
      <c r="A31" s="38">
        <v>46082</v>
      </c>
      <c r="B31" s="29">
        <f>SUM('Total de Processos'!B$29:B31)</f>
        <v>169</v>
      </c>
      <c r="C31" s="29">
        <f>SUM('Total de Processos'!C$29:C31)</f>
        <v>220</v>
      </c>
      <c r="D31" s="29">
        <f>SUM('Total de Processos'!D$29:D31)</f>
        <v>208</v>
      </c>
      <c r="E31" s="35">
        <f>SUM('Total de Processos'!E$29:E31)</f>
        <v>161</v>
      </c>
      <c r="F31" s="28">
        <f>SUM('Total de Processos'!F$29:F31)</f>
        <v>73</v>
      </c>
    </row>
    <row r="32" spans="1:6" x14ac:dyDescent="0.35">
      <c r="A32" s="38">
        <v>46113</v>
      </c>
      <c r="B32" s="29">
        <f>SUM('Total de Processos'!B$29:B32)</f>
        <v>224</v>
      </c>
      <c r="C32" s="29">
        <f>SUM('Total de Processos'!C$29:C32)</f>
        <v>292</v>
      </c>
      <c r="D32" s="29">
        <f>SUM('Total de Processos'!D$29:D32)</f>
        <v>268</v>
      </c>
      <c r="E32" s="35">
        <f>SUM('Total de Processos'!E$29:E32)</f>
        <v>234</v>
      </c>
      <c r="F32" s="28">
        <f>SUM('Total de Processos'!F$29:F32)</f>
        <v>102</v>
      </c>
    </row>
    <row r="33" spans="1:6" x14ac:dyDescent="0.35">
      <c r="A33" s="38">
        <v>46143</v>
      </c>
      <c r="B33" s="12"/>
      <c r="C33" s="12"/>
      <c r="D33" s="12"/>
      <c r="E33" s="10"/>
      <c r="F33" s="13"/>
    </row>
    <row r="34" spans="1:6" x14ac:dyDescent="0.35">
      <c r="A34" s="38">
        <v>46174</v>
      </c>
      <c r="B34" s="12"/>
      <c r="C34" s="12"/>
      <c r="D34" s="12"/>
      <c r="E34" s="10"/>
      <c r="F34" s="13"/>
    </row>
    <row r="35" spans="1:6" x14ac:dyDescent="0.35">
      <c r="A35" s="38">
        <v>46204</v>
      </c>
      <c r="B35" s="12"/>
      <c r="C35" s="12"/>
      <c r="D35" s="12"/>
      <c r="E35" s="10"/>
      <c r="F35" s="13"/>
    </row>
    <row r="36" spans="1:6" x14ac:dyDescent="0.35">
      <c r="A36" s="38">
        <v>46235</v>
      </c>
      <c r="B36" s="12"/>
      <c r="C36" s="12"/>
      <c r="D36" s="12"/>
      <c r="E36" s="10"/>
      <c r="F36" s="13"/>
    </row>
    <row r="37" spans="1:6" x14ac:dyDescent="0.35">
      <c r="A37" s="38">
        <v>46266</v>
      </c>
      <c r="B37" s="12"/>
      <c r="C37" s="12"/>
      <c r="D37" s="12"/>
      <c r="E37" s="10"/>
      <c r="F37" s="13"/>
    </row>
    <row r="38" spans="1:6" x14ac:dyDescent="0.35">
      <c r="A38" s="38">
        <v>46296</v>
      </c>
      <c r="B38" s="12"/>
      <c r="C38" s="12"/>
      <c r="D38" s="12"/>
      <c r="E38" s="10"/>
      <c r="F38" s="13"/>
    </row>
    <row r="39" spans="1:6" x14ac:dyDescent="0.35">
      <c r="A39" s="38">
        <v>46327</v>
      </c>
      <c r="B39" s="12"/>
      <c r="C39" s="12"/>
      <c r="D39" s="12"/>
      <c r="E39" s="10"/>
      <c r="F39" s="13"/>
    </row>
    <row r="40" spans="1:6" ht="15" thickBot="1" x14ac:dyDescent="0.4">
      <c r="A40" s="39">
        <v>46357</v>
      </c>
      <c r="B40" s="16"/>
      <c r="C40" s="16"/>
      <c r="D40" s="16"/>
      <c r="E40" s="14"/>
      <c r="F40" s="17"/>
    </row>
    <row r="41" spans="1:6" x14ac:dyDescent="0.35">
      <c r="A41" s="1" t="s">
        <v>12</v>
      </c>
    </row>
  </sheetData>
  <mergeCells count="3">
    <mergeCell ref="A2:F2"/>
    <mergeCell ref="B3:C3"/>
    <mergeCell ref="D3:F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D896-BF1F-432E-9540-EFB045A7952D}">
  <dimension ref="A1:BG43"/>
  <sheetViews>
    <sheetView showGridLines="0" zoomScale="90" zoomScaleNormal="90" workbookViewId="0">
      <pane xSplit="1" ySplit="5" topLeftCell="B32" activePane="bottomRight" state="frozen"/>
      <selection activeCell="B173" sqref="B173"/>
      <selection pane="topRight" activeCell="B173" sqref="B173"/>
      <selection pane="bottomLeft" activeCell="B173" sqref="B173"/>
      <selection pane="bottomRight" activeCell="A42" sqref="A42"/>
    </sheetView>
  </sheetViews>
  <sheetFormatPr defaultColWidth="9.08984375" defaultRowHeight="14.5" x14ac:dyDescent="0.35"/>
  <cols>
    <col min="1" max="1" width="20.1796875" style="1" customWidth="1"/>
    <col min="2" max="6" width="15.90625" style="45" customWidth="1"/>
    <col min="8" max="8" width="19" bestFit="1" customWidth="1"/>
    <col min="9" max="9" width="18.453125" bestFit="1" customWidth="1"/>
    <col min="10" max="10" width="18.81640625" bestFit="1" customWidth="1"/>
    <col min="11" max="11" width="19.08984375" bestFit="1" customWidth="1"/>
    <col min="13" max="13" width="19.08984375" bestFit="1" customWidth="1"/>
    <col min="14" max="14" width="18.54296875" bestFit="1" customWidth="1"/>
    <col min="15" max="15" width="18.90625" bestFit="1" customWidth="1"/>
    <col min="16" max="16" width="19.1796875" bestFit="1" customWidth="1"/>
    <col min="17" max="17" width="19.1796875" customWidth="1"/>
    <col min="18" max="18" width="23.08984375" bestFit="1" customWidth="1"/>
    <col min="19" max="19" width="22.54296875" bestFit="1" customWidth="1"/>
    <col min="20" max="20" width="22.90625" bestFit="1" customWidth="1"/>
    <col min="21" max="21" width="23.1796875" bestFit="1" customWidth="1"/>
    <col min="22" max="22" width="23.1796875" customWidth="1"/>
    <col min="23" max="23" width="21.7265625" bestFit="1" customWidth="1"/>
    <col min="24" max="24" width="21.1796875" bestFit="1" customWidth="1"/>
    <col min="25" max="25" width="21.54296875" bestFit="1" customWidth="1"/>
    <col min="26" max="26" width="21.81640625" bestFit="1" customWidth="1"/>
    <col min="27" max="27" width="23.1796875" customWidth="1"/>
    <col min="28" max="28" width="23.26953125" bestFit="1" customWidth="1"/>
    <col min="29" max="29" width="22.7265625" bestFit="1" customWidth="1"/>
    <col min="30" max="30" width="23.08984375" bestFit="1" customWidth="1"/>
    <col min="31" max="31" width="23.36328125" bestFit="1" customWidth="1"/>
    <col min="60" max="16384" width="9.08984375" style="1"/>
  </cols>
  <sheetData>
    <row r="1" spans="1:6" ht="49" customHeight="1" x14ac:dyDescent="0.35"/>
    <row r="2" spans="1:6" ht="15" thickBot="1" x14ac:dyDescent="0.4">
      <c r="A2" s="59" t="s">
        <v>15</v>
      </c>
      <c r="B2" s="59"/>
      <c r="C2" s="59"/>
      <c r="D2" s="59"/>
      <c r="E2" s="59"/>
      <c r="F2" s="59"/>
    </row>
    <row r="3" spans="1:6" ht="15" thickBot="1" x14ac:dyDescent="0.4">
      <c r="A3" s="55" t="s">
        <v>0</v>
      </c>
      <c r="B3" s="57" t="s">
        <v>1</v>
      </c>
      <c r="C3" s="58"/>
      <c r="D3" s="57" t="s">
        <v>4</v>
      </c>
      <c r="E3" s="61"/>
      <c r="F3" s="58"/>
    </row>
    <row r="4" spans="1:6" ht="15" thickBot="1" x14ac:dyDescent="0.4">
      <c r="A4" s="60"/>
      <c r="B4" s="47" t="s">
        <v>2</v>
      </c>
      <c r="C4" s="46" t="s">
        <v>3</v>
      </c>
      <c r="D4" s="46" t="s">
        <v>2</v>
      </c>
      <c r="E4" s="46" t="s">
        <v>5</v>
      </c>
      <c r="F4" s="46" t="s">
        <v>6</v>
      </c>
    </row>
    <row r="5" spans="1:6" ht="30.75" customHeight="1" thickBot="1" x14ac:dyDescent="0.4">
      <c r="A5" s="56"/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35">
      <c r="A6" s="40">
        <v>45292</v>
      </c>
      <c r="B6" s="21">
        <v>45</v>
      </c>
      <c r="C6" s="21">
        <v>53</v>
      </c>
      <c r="D6" s="21">
        <v>105</v>
      </c>
      <c r="E6" s="21">
        <v>94</v>
      </c>
      <c r="F6" s="21">
        <v>26</v>
      </c>
    </row>
    <row r="7" spans="1:6" x14ac:dyDescent="0.35">
      <c r="A7" s="41">
        <v>45323</v>
      </c>
      <c r="B7" s="48">
        <v>72</v>
      </c>
      <c r="C7" s="48">
        <v>67</v>
      </c>
      <c r="D7" s="48">
        <v>138</v>
      </c>
      <c r="E7" s="48">
        <v>158</v>
      </c>
      <c r="F7" s="48">
        <v>61</v>
      </c>
    </row>
    <row r="8" spans="1:6" x14ac:dyDescent="0.35">
      <c r="A8" s="41">
        <v>45352</v>
      </c>
      <c r="B8" s="48">
        <v>83</v>
      </c>
      <c r="C8" s="48">
        <v>55</v>
      </c>
      <c r="D8" s="48">
        <v>210</v>
      </c>
      <c r="E8" s="48">
        <v>128</v>
      </c>
      <c r="F8" s="48">
        <v>36</v>
      </c>
    </row>
    <row r="9" spans="1:6" x14ac:dyDescent="0.35">
      <c r="A9" s="41">
        <v>45383</v>
      </c>
      <c r="B9" s="48">
        <v>73</v>
      </c>
      <c r="C9" s="48">
        <v>71</v>
      </c>
      <c r="D9" s="48">
        <v>197</v>
      </c>
      <c r="E9" s="48">
        <v>114</v>
      </c>
      <c r="F9" s="48">
        <v>47</v>
      </c>
    </row>
    <row r="10" spans="1:6" x14ac:dyDescent="0.35">
      <c r="A10" s="41">
        <v>45413</v>
      </c>
      <c r="B10" s="48">
        <v>89</v>
      </c>
      <c r="C10" s="48">
        <v>62</v>
      </c>
      <c r="D10" s="48">
        <v>209</v>
      </c>
      <c r="E10" s="48">
        <v>119</v>
      </c>
      <c r="F10" s="48">
        <v>43</v>
      </c>
    </row>
    <row r="11" spans="1:6" x14ac:dyDescent="0.35">
      <c r="A11" s="41">
        <v>45444</v>
      </c>
      <c r="B11" s="48">
        <v>75</v>
      </c>
      <c r="C11" s="48">
        <v>63</v>
      </c>
      <c r="D11" s="48">
        <v>191</v>
      </c>
      <c r="E11" s="48">
        <v>166</v>
      </c>
      <c r="F11" s="48">
        <v>44</v>
      </c>
    </row>
    <row r="12" spans="1:6" x14ac:dyDescent="0.35">
      <c r="A12" s="41">
        <v>45474</v>
      </c>
      <c r="B12" s="48">
        <v>90</v>
      </c>
      <c r="C12" s="48">
        <v>73</v>
      </c>
      <c r="D12" s="48">
        <v>274</v>
      </c>
      <c r="E12" s="48">
        <v>182</v>
      </c>
      <c r="F12" s="48">
        <v>63</v>
      </c>
    </row>
    <row r="13" spans="1:6" x14ac:dyDescent="0.35">
      <c r="A13" s="41">
        <v>45505</v>
      </c>
      <c r="B13" s="48">
        <v>73</v>
      </c>
      <c r="C13" s="48">
        <v>57</v>
      </c>
      <c r="D13" s="48">
        <v>172</v>
      </c>
      <c r="E13" s="48">
        <v>193</v>
      </c>
      <c r="F13" s="48">
        <v>30</v>
      </c>
    </row>
    <row r="14" spans="1:6" x14ac:dyDescent="0.35">
      <c r="A14" s="41">
        <v>45536</v>
      </c>
      <c r="B14" s="48">
        <v>67</v>
      </c>
      <c r="C14" s="48">
        <v>75</v>
      </c>
      <c r="D14" s="48">
        <v>201</v>
      </c>
      <c r="E14" s="48">
        <v>155</v>
      </c>
      <c r="F14" s="48">
        <v>45</v>
      </c>
    </row>
    <row r="15" spans="1:6" x14ac:dyDescent="0.35">
      <c r="A15" s="41">
        <v>45566</v>
      </c>
      <c r="B15" s="48">
        <v>82</v>
      </c>
      <c r="C15" s="48">
        <v>60</v>
      </c>
      <c r="D15" s="48">
        <v>198</v>
      </c>
      <c r="E15" s="48">
        <v>192</v>
      </c>
      <c r="F15" s="48">
        <v>88</v>
      </c>
    </row>
    <row r="16" spans="1:6" x14ac:dyDescent="0.35">
      <c r="A16" s="41">
        <v>45597</v>
      </c>
      <c r="B16" s="48">
        <v>66</v>
      </c>
      <c r="C16" s="48">
        <v>74</v>
      </c>
      <c r="D16" s="48">
        <v>159</v>
      </c>
      <c r="E16" s="48">
        <v>150</v>
      </c>
      <c r="F16" s="48">
        <v>69</v>
      </c>
    </row>
    <row r="17" spans="1:59" ht="15" thickBot="1" x14ac:dyDescent="0.4">
      <c r="A17" s="42">
        <v>45627</v>
      </c>
      <c r="B17" s="49">
        <v>51</v>
      </c>
      <c r="C17" s="49">
        <v>71</v>
      </c>
      <c r="D17" s="49">
        <v>141</v>
      </c>
      <c r="E17" s="49">
        <v>163</v>
      </c>
      <c r="F17" s="49">
        <v>37</v>
      </c>
    </row>
    <row r="18" spans="1:59" x14ac:dyDescent="0.35">
      <c r="A18" s="40">
        <v>45658</v>
      </c>
      <c r="B18" s="21">
        <v>37</v>
      </c>
      <c r="C18" s="21">
        <v>78</v>
      </c>
      <c r="D18" s="21">
        <v>146</v>
      </c>
      <c r="E18" s="21">
        <v>99</v>
      </c>
      <c r="F18" s="21">
        <v>30</v>
      </c>
    </row>
    <row r="19" spans="1:59" x14ac:dyDescent="0.35">
      <c r="A19" s="41">
        <v>45689</v>
      </c>
      <c r="B19" s="48">
        <v>71</v>
      </c>
      <c r="C19" s="48">
        <v>79</v>
      </c>
      <c r="D19" s="48">
        <v>177</v>
      </c>
      <c r="E19" s="48">
        <v>127</v>
      </c>
      <c r="F19" s="48">
        <v>97</v>
      </c>
    </row>
    <row r="20" spans="1:59" x14ac:dyDescent="0.35">
      <c r="A20" s="41">
        <v>45717</v>
      </c>
      <c r="B20" s="48">
        <v>61</v>
      </c>
      <c r="C20" s="48">
        <v>47</v>
      </c>
      <c r="D20" s="48">
        <v>273</v>
      </c>
      <c r="E20" s="48">
        <v>137</v>
      </c>
      <c r="F20" s="48">
        <v>73</v>
      </c>
    </row>
    <row r="21" spans="1:59" x14ac:dyDescent="0.35">
      <c r="A21" s="41">
        <v>45748</v>
      </c>
      <c r="B21" s="48">
        <v>81</v>
      </c>
      <c r="C21" s="48">
        <v>79</v>
      </c>
      <c r="D21" s="48">
        <v>258</v>
      </c>
      <c r="E21" s="48">
        <v>170</v>
      </c>
      <c r="F21" s="48">
        <v>73</v>
      </c>
    </row>
    <row r="22" spans="1:59" x14ac:dyDescent="0.35">
      <c r="A22" s="41">
        <v>45778</v>
      </c>
      <c r="B22" s="48">
        <v>70</v>
      </c>
      <c r="C22" s="48">
        <v>77</v>
      </c>
      <c r="D22" s="48">
        <v>204</v>
      </c>
      <c r="E22" s="48">
        <v>223</v>
      </c>
      <c r="F22" s="48">
        <v>54</v>
      </c>
    </row>
    <row r="23" spans="1:59" x14ac:dyDescent="0.35">
      <c r="A23" s="41">
        <v>45809</v>
      </c>
      <c r="B23" s="48">
        <v>82</v>
      </c>
      <c r="C23" s="48">
        <v>62</v>
      </c>
      <c r="D23" s="48">
        <v>181</v>
      </c>
      <c r="E23" s="48">
        <v>281</v>
      </c>
      <c r="F23" s="48">
        <v>67</v>
      </c>
    </row>
    <row r="24" spans="1:59" x14ac:dyDescent="0.35">
      <c r="A24" s="41">
        <v>45839</v>
      </c>
      <c r="B24" s="48">
        <v>69</v>
      </c>
      <c r="C24" s="48">
        <v>113</v>
      </c>
      <c r="D24" s="48">
        <v>257</v>
      </c>
      <c r="E24" s="48">
        <v>176</v>
      </c>
      <c r="F24" s="48">
        <v>92</v>
      </c>
    </row>
    <row r="25" spans="1:59" x14ac:dyDescent="0.35">
      <c r="A25" s="41">
        <v>45870</v>
      </c>
      <c r="B25" s="48">
        <v>76</v>
      </c>
      <c r="C25" s="48">
        <v>75</v>
      </c>
      <c r="D25" s="48">
        <v>203</v>
      </c>
      <c r="E25" s="48">
        <v>229</v>
      </c>
      <c r="F25" s="48">
        <v>57</v>
      </c>
    </row>
    <row r="26" spans="1:59" x14ac:dyDescent="0.35">
      <c r="A26" s="41">
        <v>45901</v>
      </c>
      <c r="B26" s="48">
        <v>83</v>
      </c>
      <c r="C26" s="48">
        <v>71</v>
      </c>
      <c r="D26" s="48">
        <v>193</v>
      </c>
      <c r="E26" s="48">
        <v>225</v>
      </c>
      <c r="F26" s="48">
        <v>135</v>
      </c>
    </row>
    <row r="27" spans="1:59" x14ac:dyDescent="0.35">
      <c r="A27" s="41">
        <v>45931</v>
      </c>
      <c r="B27" s="48">
        <v>39</v>
      </c>
      <c r="C27" s="48">
        <v>79</v>
      </c>
      <c r="D27" s="48">
        <v>362</v>
      </c>
      <c r="E27" s="48">
        <v>220</v>
      </c>
      <c r="F27" s="48">
        <v>62</v>
      </c>
    </row>
    <row r="28" spans="1:59" x14ac:dyDescent="0.35">
      <c r="A28" s="41">
        <v>45962</v>
      </c>
      <c r="B28" s="48">
        <v>37</v>
      </c>
      <c r="C28" s="48">
        <v>84</v>
      </c>
      <c r="D28" s="48">
        <v>205</v>
      </c>
      <c r="E28" s="48">
        <v>169</v>
      </c>
      <c r="F28" s="48">
        <v>61</v>
      </c>
    </row>
    <row r="29" spans="1:59" ht="15" thickBot="1" x14ac:dyDescent="0.4">
      <c r="A29" s="42">
        <v>45992</v>
      </c>
      <c r="B29" s="49">
        <v>28</v>
      </c>
      <c r="C29" s="49">
        <v>85</v>
      </c>
      <c r="D29" s="49">
        <v>151</v>
      </c>
      <c r="E29" s="49">
        <v>128</v>
      </c>
      <c r="F29" s="49">
        <v>63</v>
      </c>
    </row>
    <row r="30" spans="1:59" x14ac:dyDescent="0.35">
      <c r="A30" s="40">
        <v>46023</v>
      </c>
      <c r="B30" s="21">
        <v>37</v>
      </c>
      <c r="C30" s="21">
        <v>93</v>
      </c>
      <c r="D30" s="21">
        <v>151</v>
      </c>
      <c r="E30" s="21">
        <v>127</v>
      </c>
      <c r="F30" s="21">
        <v>65</v>
      </c>
    </row>
    <row r="31" spans="1:59" s="25" customFormat="1" x14ac:dyDescent="0.35">
      <c r="A31" s="43">
        <v>46054</v>
      </c>
      <c r="B31" s="48">
        <v>56</v>
      </c>
      <c r="C31" s="48">
        <v>72</v>
      </c>
      <c r="D31" s="48">
        <v>126</v>
      </c>
      <c r="E31" s="48">
        <v>112</v>
      </c>
      <c r="F31" s="48">
        <v>31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 s="25" customFormat="1" x14ac:dyDescent="0.35">
      <c r="A32" s="43">
        <v>46082</v>
      </c>
      <c r="B32" s="48">
        <v>83</v>
      </c>
      <c r="C32" s="48">
        <v>121</v>
      </c>
      <c r="D32" s="48">
        <v>184</v>
      </c>
      <c r="E32" s="48">
        <v>156</v>
      </c>
      <c r="F32" s="48">
        <v>83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 s="25" customFormat="1" x14ac:dyDescent="0.35">
      <c r="A33" s="43">
        <v>46113</v>
      </c>
      <c r="B33" s="48">
        <v>58</v>
      </c>
      <c r="C33" s="48">
        <v>112</v>
      </c>
      <c r="D33" s="48">
        <v>141</v>
      </c>
      <c r="E33" s="48">
        <v>160</v>
      </c>
      <c r="F33" s="48">
        <v>72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</row>
    <row r="34" spans="1:59" x14ac:dyDescent="0.35">
      <c r="A34" s="41">
        <v>46143</v>
      </c>
      <c r="B34" s="48"/>
      <c r="C34" s="48"/>
      <c r="D34" s="48"/>
      <c r="E34" s="48"/>
      <c r="F34" s="48"/>
    </row>
    <row r="35" spans="1:59" x14ac:dyDescent="0.35">
      <c r="A35" s="41">
        <v>46174</v>
      </c>
      <c r="B35" s="48"/>
      <c r="C35" s="48"/>
      <c r="D35" s="48"/>
      <c r="E35" s="48"/>
      <c r="F35" s="48"/>
    </row>
    <row r="36" spans="1:59" x14ac:dyDescent="0.35">
      <c r="A36" s="41">
        <v>46204</v>
      </c>
      <c r="B36" s="48"/>
      <c r="C36" s="48"/>
      <c r="D36" s="48"/>
      <c r="E36" s="48"/>
      <c r="F36" s="48"/>
    </row>
    <row r="37" spans="1:59" x14ac:dyDescent="0.35">
      <c r="A37" s="41">
        <v>46235</v>
      </c>
      <c r="B37" s="48"/>
      <c r="C37" s="48"/>
      <c r="D37" s="48"/>
      <c r="E37" s="48"/>
      <c r="F37" s="48"/>
    </row>
    <row r="38" spans="1:59" x14ac:dyDescent="0.35">
      <c r="A38" s="41">
        <v>46266</v>
      </c>
      <c r="B38" s="48"/>
      <c r="C38" s="48"/>
      <c r="D38" s="48"/>
      <c r="E38" s="48"/>
      <c r="F38" s="48"/>
    </row>
    <row r="39" spans="1:59" x14ac:dyDescent="0.35">
      <c r="A39" s="41">
        <v>46296</v>
      </c>
      <c r="B39" s="48"/>
      <c r="C39" s="48"/>
      <c r="D39" s="48"/>
      <c r="E39" s="48"/>
      <c r="F39" s="48"/>
    </row>
    <row r="40" spans="1:59" x14ac:dyDescent="0.35">
      <c r="A40" s="41">
        <v>46327</v>
      </c>
      <c r="B40" s="48"/>
      <c r="C40" s="48"/>
      <c r="D40" s="48"/>
      <c r="E40" s="48"/>
      <c r="F40" s="48"/>
    </row>
    <row r="41" spans="1:59" ht="15" thickBot="1" x14ac:dyDescent="0.4">
      <c r="A41" s="42">
        <v>46357</v>
      </c>
      <c r="B41" s="49"/>
      <c r="C41" s="49"/>
      <c r="D41" s="49"/>
      <c r="E41" s="49"/>
      <c r="F41" s="49"/>
    </row>
    <row r="42" spans="1:59" x14ac:dyDescent="0.35">
      <c r="A42" s="1" t="s">
        <v>12</v>
      </c>
      <c r="B42" s="50"/>
      <c r="C42" s="50"/>
      <c r="D42" s="50"/>
      <c r="E42" s="50"/>
      <c r="F42" s="50"/>
    </row>
    <row r="43" spans="1:59" x14ac:dyDescent="0.35">
      <c r="B43" s="50"/>
      <c r="C43" s="50"/>
      <c r="D43" s="50"/>
      <c r="E43" s="50"/>
      <c r="F43" s="50"/>
    </row>
  </sheetData>
  <mergeCells count="4">
    <mergeCell ref="B3:C3"/>
    <mergeCell ref="A2:F2"/>
    <mergeCell ref="A3:A5"/>
    <mergeCell ref="D3:F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A43"/>
  <sheetViews>
    <sheetView showGridLines="0" zoomScale="90" zoomScaleNormal="90" workbookViewId="0">
      <pane xSplit="1" ySplit="5" topLeftCell="B32" activePane="bottomRight" state="frozen"/>
      <selection activeCell="B173" sqref="B173"/>
      <selection pane="topRight" activeCell="B173" sqref="B173"/>
      <selection pane="bottomLeft" activeCell="B173" sqref="B173"/>
      <selection pane="bottomRight" activeCell="A42" sqref="A42"/>
    </sheetView>
  </sheetViews>
  <sheetFormatPr defaultColWidth="9.08984375" defaultRowHeight="14.5" x14ac:dyDescent="0.35"/>
  <cols>
    <col min="1" max="1" width="20.1796875" style="1" customWidth="1"/>
    <col min="2" max="2" width="9.6328125" style="1" customWidth="1"/>
    <col min="3" max="3" width="9.54296875" style="1" bestFit="1" customWidth="1"/>
    <col min="4" max="4" width="8.6328125" style="1" bestFit="1" customWidth="1"/>
    <col min="5" max="5" width="12.6328125" style="1" customWidth="1"/>
    <col min="6" max="6" width="7.54296875" style="1" bestFit="1" customWidth="1"/>
    <col min="7" max="7" width="9.6328125" style="1" customWidth="1"/>
    <col min="8" max="8" width="9.54296875" style="1" bestFit="1" customWidth="1"/>
    <col min="9" max="9" width="8.6328125" style="1" bestFit="1" customWidth="1"/>
    <col min="10" max="10" width="12.54296875" style="1" customWidth="1"/>
    <col min="11" max="11" width="6" style="1" bestFit="1" customWidth="1"/>
    <col min="12" max="12" width="9.6328125" style="1" customWidth="1"/>
    <col min="13" max="13" width="9.54296875" style="1" bestFit="1" customWidth="1"/>
    <col min="14" max="14" width="8.6328125" style="1" bestFit="1" customWidth="1"/>
    <col min="15" max="15" width="12.81640625" style="1" customWidth="1"/>
    <col min="16" max="16" width="6" style="1" bestFit="1" customWidth="1"/>
    <col min="17" max="17" width="9.6328125" style="1" customWidth="1"/>
    <col min="18" max="18" width="9.54296875" style="1" bestFit="1" customWidth="1"/>
    <col min="19" max="19" width="8.6328125" style="1" bestFit="1" customWidth="1"/>
    <col min="20" max="20" width="12.54296875" style="1" customWidth="1"/>
    <col min="21" max="21" width="6" style="1" customWidth="1"/>
    <col min="22" max="24" width="9.6328125" style="1" customWidth="1"/>
    <col min="25" max="25" width="12.54296875" style="1" customWidth="1"/>
    <col min="26" max="26" width="11.6328125" style="1" customWidth="1"/>
    <col min="28" max="28" width="19" bestFit="1" customWidth="1"/>
    <col min="29" max="29" width="18.453125" bestFit="1" customWidth="1"/>
    <col min="30" max="30" width="18.81640625" bestFit="1" customWidth="1"/>
    <col min="31" max="31" width="19.08984375" bestFit="1" customWidth="1"/>
    <col min="33" max="33" width="19.08984375" bestFit="1" customWidth="1"/>
    <col min="34" max="34" width="18.54296875" bestFit="1" customWidth="1"/>
    <col min="35" max="35" width="18.90625" bestFit="1" customWidth="1"/>
    <col min="36" max="36" width="19.1796875" bestFit="1" customWidth="1"/>
    <col min="37" max="37" width="19.1796875" customWidth="1"/>
    <col min="38" max="38" width="23.08984375" bestFit="1" customWidth="1"/>
    <col min="39" max="39" width="22.54296875" bestFit="1" customWidth="1"/>
    <col min="40" max="40" width="22.90625" bestFit="1" customWidth="1"/>
    <col min="41" max="41" width="23.1796875" bestFit="1" customWidth="1"/>
    <col min="42" max="42" width="23.1796875" customWidth="1"/>
    <col min="43" max="43" width="21.7265625" bestFit="1" customWidth="1"/>
    <col min="44" max="44" width="21.1796875" bestFit="1" customWidth="1"/>
    <col min="45" max="45" width="21.54296875" bestFit="1" customWidth="1"/>
    <col min="46" max="46" width="21.81640625" bestFit="1" customWidth="1"/>
    <col min="47" max="47" width="23.1796875" customWidth="1"/>
    <col min="48" max="48" width="23.26953125" bestFit="1" customWidth="1"/>
    <col min="49" max="49" width="22.7265625" bestFit="1" customWidth="1"/>
    <col min="50" max="50" width="23.08984375" bestFit="1" customWidth="1"/>
    <col min="51" max="51" width="23.36328125" bestFit="1" customWidth="1"/>
    <col min="80" max="16384" width="9.08984375" style="1"/>
  </cols>
  <sheetData>
    <row r="1" spans="1:26" ht="49" customHeight="1" x14ac:dyDescent="0.35"/>
    <row r="2" spans="1:26" ht="15" thickBot="1" x14ac:dyDescent="0.4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6" ht="15" thickBot="1" x14ac:dyDescent="0.4">
      <c r="A3" s="55" t="s">
        <v>0</v>
      </c>
      <c r="B3" s="54" t="s">
        <v>1</v>
      </c>
      <c r="C3" s="52"/>
      <c r="D3" s="52"/>
      <c r="E3" s="52"/>
      <c r="F3" s="52"/>
      <c r="G3" s="52"/>
      <c r="H3" s="52"/>
      <c r="I3" s="52"/>
      <c r="J3" s="52"/>
      <c r="K3" s="53"/>
      <c r="L3" s="54" t="s">
        <v>4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</row>
    <row r="4" spans="1:26" ht="15" thickBot="1" x14ac:dyDescent="0.4">
      <c r="A4" s="60"/>
      <c r="B4" s="54" t="s">
        <v>2</v>
      </c>
      <c r="C4" s="52"/>
      <c r="D4" s="52"/>
      <c r="E4" s="52"/>
      <c r="F4" s="53"/>
      <c r="G4" s="54" t="s">
        <v>3</v>
      </c>
      <c r="H4" s="52"/>
      <c r="I4" s="52"/>
      <c r="J4" s="52"/>
      <c r="K4" s="53"/>
      <c r="L4" s="54" t="s">
        <v>2</v>
      </c>
      <c r="M4" s="52"/>
      <c r="N4" s="52"/>
      <c r="O4" s="52"/>
      <c r="P4" s="53"/>
      <c r="Q4" s="54" t="s">
        <v>5</v>
      </c>
      <c r="R4" s="52"/>
      <c r="S4" s="52"/>
      <c r="T4" s="52"/>
      <c r="U4" s="53"/>
      <c r="V4" s="54" t="s">
        <v>6</v>
      </c>
      <c r="W4" s="52"/>
      <c r="X4" s="52"/>
      <c r="Y4" s="52"/>
      <c r="Z4" s="53"/>
    </row>
    <row r="5" spans="1:26" ht="30.75" customHeight="1" thickBot="1" x14ac:dyDescent="0.4">
      <c r="A5" s="56"/>
      <c r="B5" s="3" t="s">
        <v>8</v>
      </c>
      <c r="C5" s="4" t="s">
        <v>9</v>
      </c>
      <c r="D5" s="4" t="s">
        <v>10</v>
      </c>
      <c r="E5" s="4" t="s">
        <v>14</v>
      </c>
      <c r="F5" s="5" t="s">
        <v>7</v>
      </c>
      <c r="G5" s="3" t="s">
        <v>8</v>
      </c>
      <c r="H5" s="4" t="s">
        <v>9</v>
      </c>
      <c r="I5" s="4" t="s">
        <v>10</v>
      </c>
      <c r="J5" s="4" t="s">
        <v>14</v>
      </c>
      <c r="K5" s="5" t="s">
        <v>7</v>
      </c>
      <c r="L5" s="3" t="s">
        <v>8</v>
      </c>
      <c r="M5" s="4" t="s">
        <v>9</v>
      </c>
      <c r="N5" s="4" t="s">
        <v>10</v>
      </c>
      <c r="O5" s="4" t="s">
        <v>14</v>
      </c>
      <c r="P5" s="5" t="s">
        <v>7</v>
      </c>
      <c r="Q5" s="3" t="s">
        <v>8</v>
      </c>
      <c r="R5" s="4" t="s">
        <v>9</v>
      </c>
      <c r="S5" s="4" t="s">
        <v>10</v>
      </c>
      <c r="T5" s="4" t="s">
        <v>14</v>
      </c>
      <c r="U5" s="5" t="s">
        <v>7</v>
      </c>
      <c r="V5" s="3" t="s">
        <v>8</v>
      </c>
      <c r="W5" s="4" t="s">
        <v>9</v>
      </c>
      <c r="X5" s="4" t="s">
        <v>10</v>
      </c>
      <c r="Y5" s="4" t="s">
        <v>14</v>
      </c>
      <c r="Z5" s="5" t="s">
        <v>7</v>
      </c>
    </row>
    <row r="6" spans="1:26" x14ac:dyDescent="0.35">
      <c r="A6" s="40">
        <v>45292</v>
      </c>
      <c r="B6" s="6">
        <v>15</v>
      </c>
      <c r="C6" s="7">
        <v>23</v>
      </c>
      <c r="D6" s="7">
        <v>7</v>
      </c>
      <c r="E6" s="7">
        <v>0</v>
      </c>
      <c r="F6" s="8">
        <f t="shared" ref="F6:F33" si="0">SUM(B6:E6)</f>
        <v>45</v>
      </c>
      <c r="G6" s="6">
        <v>14</v>
      </c>
      <c r="H6" s="7">
        <v>25</v>
      </c>
      <c r="I6" s="7">
        <v>14</v>
      </c>
      <c r="J6" s="7">
        <v>0</v>
      </c>
      <c r="K6" s="8">
        <f t="shared" ref="K6:K33" si="1">SUM(G6:J6)</f>
        <v>53</v>
      </c>
      <c r="L6" s="6">
        <v>26</v>
      </c>
      <c r="M6" s="7">
        <v>21</v>
      </c>
      <c r="N6" s="7">
        <v>43</v>
      </c>
      <c r="O6" s="7">
        <v>15</v>
      </c>
      <c r="P6" s="8">
        <f t="shared" ref="P6:P33" si="2">SUM(L6:O6)</f>
        <v>105</v>
      </c>
      <c r="Q6" s="6">
        <v>26</v>
      </c>
      <c r="R6" s="7">
        <v>29</v>
      </c>
      <c r="S6" s="7">
        <v>29</v>
      </c>
      <c r="T6" s="7">
        <v>10</v>
      </c>
      <c r="U6" s="8">
        <f t="shared" ref="U6:U33" si="3">SUM(Q6:T6)</f>
        <v>94</v>
      </c>
      <c r="V6" s="6">
        <v>5</v>
      </c>
      <c r="W6" s="7">
        <v>4</v>
      </c>
      <c r="X6" s="7">
        <v>2</v>
      </c>
      <c r="Y6" s="7">
        <v>15</v>
      </c>
      <c r="Z6" s="8">
        <f t="shared" ref="Z6:Z33" si="4">SUM(V6:Y6)</f>
        <v>26</v>
      </c>
    </row>
    <row r="7" spans="1:26" x14ac:dyDescent="0.35">
      <c r="A7" s="41">
        <v>45323</v>
      </c>
      <c r="B7" s="10">
        <v>23</v>
      </c>
      <c r="C7" s="11">
        <v>31</v>
      </c>
      <c r="D7" s="11">
        <v>18</v>
      </c>
      <c r="E7" s="11">
        <v>0</v>
      </c>
      <c r="F7" s="12">
        <f t="shared" si="0"/>
        <v>72</v>
      </c>
      <c r="G7" s="10">
        <v>30</v>
      </c>
      <c r="H7" s="11">
        <v>13</v>
      </c>
      <c r="I7" s="11">
        <v>19</v>
      </c>
      <c r="J7" s="11">
        <v>5</v>
      </c>
      <c r="K7" s="12">
        <f t="shared" si="1"/>
        <v>67</v>
      </c>
      <c r="L7" s="10">
        <v>41</v>
      </c>
      <c r="M7" s="11">
        <v>27</v>
      </c>
      <c r="N7" s="11">
        <v>36</v>
      </c>
      <c r="O7" s="11">
        <v>34</v>
      </c>
      <c r="P7" s="12">
        <f t="shared" si="2"/>
        <v>138</v>
      </c>
      <c r="Q7" s="10">
        <v>30</v>
      </c>
      <c r="R7" s="11">
        <v>29</v>
      </c>
      <c r="S7" s="11">
        <v>56</v>
      </c>
      <c r="T7" s="11">
        <v>43</v>
      </c>
      <c r="U7" s="12">
        <f t="shared" si="3"/>
        <v>158</v>
      </c>
      <c r="V7" s="10">
        <v>14</v>
      </c>
      <c r="W7" s="11">
        <v>16</v>
      </c>
      <c r="X7" s="11">
        <v>14</v>
      </c>
      <c r="Y7" s="11">
        <v>17</v>
      </c>
      <c r="Z7" s="12">
        <f t="shared" si="4"/>
        <v>61</v>
      </c>
    </row>
    <row r="8" spans="1:26" x14ac:dyDescent="0.35">
      <c r="A8" s="41">
        <v>45352</v>
      </c>
      <c r="B8" s="10">
        <v>30</v>
      </c>
      <c r="C8" s="11">
        <v>29</v>
      </c>
      <c r="D8" s="11">
        <v>24</v>
      </c>
      <c r="E8" s="11">
        <v>0</v>
      </c>
      <c r="F8" s="12">
        <f t="shared" si="0"/>
        <v>83</v>
      </c>
      <c r="G8" s="10">
        <v>21</v>
      </c>
      <c r="H8" s="11">
        <v>20</v>
      </c>
      <c r="I8" s="11">
        <v>14</v>
      </c>
      <c r="J8" s="11">
        <v>0</v>
      </c>
      <c r="K8" s="12">
        <f t="shared" si="1"/>
        <v>55</v>
      </c>
      <c r="L8" s="10">
        <v>60</v>
      </c>
      <c r="M8" s="11">
        <v>30</v>
      </c>
      <c r="N8" s="11">
        <v>62</v>
      </c>
      <c r="O8" s="11">
        <v>58</v>
      </c>
      <c r="P8" s="12">
        <f t="shared" si="2"/>
        <v>210</v>
      </c>
      <c r="Q8" s="10">
        <v>31</v>
      </c>
      <c r="R8" s="11">
        <v>28</v>
      </c>
      <c r="S8" s="11">
        <v>33</v>
      </c>
      <c r="T8" s="11">
        <v>36</v>
      </c>
      <c r="U8" s="12">
        <f t="shared" si="3"/>
        <v>128</v>
      </c>
      <c r="V8" s="10">
        <v>12</v>
      </c>
      <c r="W8" s="11">
        <v>11</v>
      </c>
      <c r="X8" s="11">
        <v>11</v>
      </c>
      <c r="Y8" s="11">
        <v>2</v>
      </c>
      <c r="Z8" s="12">
        <f t="shared" si="4"/>
        <v>36</v>
      </c>
    </row>
    <row r="9" spans="1:26" x14ac:dyDescent="0.35">
      <c r="A9" s="41">
        <v>45383</v>
      </c>
      <c r="B9" s="10">
        <v>15</v>
      </c>
      <c r="C9" s="11">
        <v>27</v>
      </c>
      <c r="D9" s="11">
        <v>31</v>
      </c>
      <c r="E9" s="11">
        <v>0</v>
      </c>
      <c r="F9" s="12">
        <f t="shared" si="0"/>
        <v>73</v>
      </c>
      <c r="G9" s="10">
        <v>15</v>
      </c>
      <c r="H9" s="11">
        <v>26</v>
      </c>
      <c r="I9" s="11">
        <v>27</v>
      </c>
      <c r="J9" s="11">
        <v>3</v>
      </c>
      <c r="K9" s="12">
        <f t="shared" si="1"/>
        <v>71</v>
      </c>
      <c r="L9" s="10">
        <v>55</v>
      </c>
      <c r="M9" s="11">
        <v>39</v>
      </c>
      <c r="N9" s="11">
        <v>58</v>
      </c>
      <c r="O9" s="11">
        <v>45</v>
      </c>
      <c r="P9" s="12">
        <f t="shared" si="2"/>
        <v>197</v>
      </c>
      <c r="Q9" s="10">
        <v>36</v>
      </c>
      <c r="R9" s="11">
        <v>17</v>
      </c>
      <c r="S9" s="11">
        <v>35</v>
      </c>
      <c r="T9" s="11">
        <v>26</v>
      </c>
      <c r="U9" s="12">
        <f t="shared" si="3"/>
        <v>114</v>
      </c>
      <c r="V9" s="10">
        <v>12</v>
      </c>
      <c r="W9" s="11">
        <v>14</v>
      </c>
      <c r="X9" s="11">
        <v>20</v>
      </c>
      <c r="Y9" s="11">
        <v>1</v>
      </c>
      <c r="Z9" s="12">
        <f t="shared" si="4"/>
        <v>47</v>
      </c>
    </row>
    <row r="10" spans="1:26" x14ac:dyDescent="0.35">
      <c r="A10" s="41">
        <v>45413</v>
      </c>
      <c r="B10" s="10">
        <v>24</v>
      </c>
      <c r="C10" s="11">
        <v>35</v>
      </c>
      <c r="D10" s="11">
        <v>29</v>
      </c>
      <c r="E10" s="11">
        <v>1</v>
      </c>
      <c r="F10" s="12">
        <f t="shared" si="0"/>
        <v>89</v>
      </c>
      <c r="G10" s="10">
        <v>20</v>
      </c>
      <c r="H10" s="11">
        <v>16</v>
      </c>
      <c r="I10" s="11">
        <v>25</v>
      </c>
      <c r="J10" s="11">
        <v>1</v>
      </c>
      <c r="K10" s="12">
        <f t="shared" si="1"/>
        <v>62</v>
      </c>
      <c r="L10" s="10">
        <v>45</v>
      </c>
      <c r="M10" s="11">
        <v>41</v>
      </c>
      <c r="N10" s="11">
        <v>58</v>
      </c>
      <c r="O10" s="11">
        <v>65</v>
      </c>
      <c r="P10" s="12">
        <f t="shared" si="2"/>
        <v>209</v>
      </c>
      <c r="Q10" s="10">
        <v>33</v>
      </c>
      <c r="R10" s="11">
        <v>16</v>
      </c>
      <c r="S10" s="11">
        <v>35</v>
      </c>
      <c r="T10" s="11">
        <v>35</v>
      </c>
      <c r="U10" s="12">
        <f t="shared" si="3"/>
        <v>119</v>
      </c>
      <c r="V10" s="10">
        <v>14</v>
      </c>
      <c r="W10" s="11">
        <v>13</v>
      </c>
      <c r="X10" s="11">
        <v>9</v>
      </c>
      <c r="Y10" s="11">
        <v>7</v>
      </c>
      <c r="Z10" s="12">
        <f t="shared" si="4"/>
        <v>43</v>
      </c>
    </row>
    <row r="11" spans="1:26" x14ac:dyDescent="0.35">
      <c r="A11" s="41">
        <v>45444</v>
      </c>
      <c r="B11" s="10">
        <v>26</v>
      </c>
      <c r="C11" s="11">
        <v>26</v>
      </c>
      <c r="D11" s="11">
        <v>22</v>
      </c>
      <c r="E11" s="11">
        <v>1</v>
      </c>
      <c r="F11" s="12">
        <f t="shared" si="0"/>
        <v>75</v>
      </c>
      <c r="G11" s="10">
        <v>23</v>
      </c>
      <c r="H11" s="11">
        <v>19</v>
      </c>
      <c r="I11" s="11">
        <v>21</v>
      </c>
      <c r="J11" s="11">
        <v>0</v>
      </c>
      <c r="K11" s="12">
        <f t="shared" si="1"/>
        <v>63</v>
      </c>
      <c r="L11" s="10">
        <v>27</v>
      </c>
      <c r="M11" s="11">
        <v>52</v>
      </c>
      <c r="N11" s="11">
        <v>53</v>
      </c>
      <c r="O11" s="11">
        <v>59</v>
      </c>
      <c r="P11" s="12">
        <f t="shared" si="2"/>
        <v>191</v>
      </c>
      <c r="Q11" s="10">
        <v>24</v>
      </c>
      <c r="R11" s="11">
        <v>53</v>
      </c>
      <c r="S11" s="11">
        <v>46</v>
      </c>
      <c r="T11" s="11">
        <v>43</v>
      </c>
      <c r="U11" s="12">
        <f t="shared" si="3"/>
        <v>166</v>
      </c>
      <c r="V11" s="10">
        <v>19</v>
      </c>
      <c r="W11" s="11">
        <v>10</v>
      </c>
      <c r="X11" s="11">
        <v>7</v>
      </c>
      <c r="Y11" s="11">
        <v>8</v>
      </c>
      <c r="Z11" s="12">
        <f t="shared" si="4"/>
        <v>44</v>
      </c>
    </row>
    <row r="12" spans="1:26" x14ac:dyDescent="0.35">
      <c r="A12" s="41">
        <v>45474</v>
      </c>
      <c r="B12" s="10">
        <v>24</v>
      </c>
      <c r="C12" s="11">
        <v>41</v>
      </c>
      <c r="D12" s="11">
        <v>25</v>
      </c>
      <c r="E12" s="11">
        <v>0</v>
      </c>
      <c r="F12" s="12">
        <f t="shared" si="0"/>
        <v>90</v>
      </c>
      <c r="G12" s="10">
        <v>24</v>
      </c>
      <c r="H12" s="11">
        <v>26</v>
      </c>
      <c r="I12" s="11">
        <v>19</v>
      </c>
      <c r="J12" s="11">
        <v>4</v>
      </c>
      <c r="K12" s="12">
        <f t="shared" si="1"/>
        <v>73</v>
      </c>
      <c r="L12" s="10">
        <v>54</v>
      </c>
      <c r="M12" s="11">
        <v>82</v>
      </c>
      <c r="N12" s="11">
        <v>73</v>
      </c>
      <c r="O12" s="11">
        <v>65</v>
      </c>
      <c r="P12" s="12">
        <f t="shared" si="2"/>
        <v>274</v>
      </c>
      <c r="Q12" s="10">
        <v>38</v>
      </c>
      <c r="R12" s="11">
        <v>52</v>
      </c>
      <c r="S12" s="11">
        <v>41</v>
      </c>
      <c r="T12" s="11">
        <v>51</v>
      </c>
      <c r="U12" s="12">
        <f t="shared" si="3"/>
        <v>182</v>
      </c>
      <c r="V12" s="10">
        <v>22</v>
      </c>
      <c r="W12" s="11">
        <v>13</v>
      </c>
      <c r="X12" s="11">
        <v>26</v>
      </c>
      <c r="Y12" s="11">
        <v>2</v>
      </c>
      <c r="Z12" s="12">
        <f t="shared" si="4"/>
        <v>63</v>
      </c>
    </row>
    <row r="13" spans="1:26" x14ac:dyDescent="0.35">
      <c r="A13" s="41">
        <v>45505</v>
      </c>
      <c r="B13" s="10">
        <v>32</v>
      </c>
      <c r="C13" s="11">
        <v>31</v>
      </c>
      <c r="D13" s="11">
        <v>10</v>
      </c>
      <c r="E13" s="11">
        <v>0</v>
      </c>
      <c r="F13" s="12">
        <f t="shared" si="0"/>
        <v>73</v>
      </c>
      <c r="G13" s="10">
        <v>21</v>
      </c>
      <c r="H13" s="11">
        <v>18</v>
      </c>
      <c r="I13" s="11">
        <v>17</v>
      </c>
      <c r="J13" s="11">
        <v>1</v>
      </c>
      <c r="K13" s="12">
        <f t="shared" si="1"/>
        <v>57</v>
      </c>
      <c r="L13" s="10">
        <v>42</v>
      </c>
      <c r="M13" s="11">
        <v>45</v>
      </c>
      <c r="N13" s="11">
        <v>39</v>
      </c>
      <c r="O13" s="11">
        <v>46</v>
      </c>
      <c r="P13" s="12">
        <f t="shared" si="2"/>
        <v>172</v>
      </c>
      <c r="Q13" s="10">
        <v>40</v>
      </c>
      <c r="R13" s="11">
        <v>48</v>
      </c>
      <c r="S13" s="11">
        <v>55</v>
      </c>
      <c r="T13" s="11">
        <v>50</v>
      </c>
      <c r="U13" s="12">
        <f t="shared" si="3"/>
        <v>193</v>
      </c>
      <c r="V13" s="10">
        <v>5</v>
      </c>
      <c r="W13" s="11">
        <v>15</v>
      </c>
      <c r="X13" s="11">
        <v>10</v>
      </c>
      <c r="Y13" s="11">
        <v>0</v>
      </c>
      <c r="Z13" s="12">
        <f t="shared" si="4"/>
        <v>30</v>
      </c>
    </row>
    <row r="14" spans="1:26" x14ac:dyDescent="0.35">
      <c r="A14" s="41">
        <v>45536</v>
      </c>
      <c r="B14" s="10">
        <v>17</v>
      </c>
      <c r="C14" s="11">
        <v>26</v>
      </c>
      <c r="D14" s="11">
        <v>23</v>
      </c>
      <c r="E14" s="11">
        <v>1</v>
      </c>
      <c r="F14" s="12">
        <f t="shared" si="0"/>
        <v>67</v>
      </c>
      <c r="G14" s="10">
        <v>18</v>
      </c>
      <c r="H14" s="11">
        <v>35</v>
      </c>
      <c r="I14" s="11">
        <v>21</v>
      </c>
      <c r="J14" s="11">
        <v>1</v>
      </c>
      <c r="K14" s="12">
        <f t="shared" si="1"/>
        <v>75</v>
      </c>
      <c r="L14" s="10">
        <v>49</v>
      </c>
      <c r="M14" s="11">
        <v>18</v>
      </c>
      <c r="N14" s="11">
        <v>65</v>
      </c>
      <c r="O14" s="11">
        <v>69</v>
      </c>
      <c r="P14" s="12">
        <f t="shared" si="2"/>
        <v>201</v>
      </c>
      <c r="Q14" s="10">
        <v>39</v>
      </c>
      <c r="R14" s="11">
        <v>34</v>
      </c>
      <c r="S14" s="11">
        <v>37</v>
      </c>
      <c r="T14" s="11">
        <v>45</v>
      </c>
      <c r="U14" s="12">
        <f t="shared" si="3"/>
        <v>155</v>
      </c>
      <c r="V14" s="10">
        <v>6</v>
      </c>
      <c r="W14" s="11">
        <v>11</v>
      </c>
      <c r="X14" s="11">
        <v>22</v>
      </c>
      <c r="Y14" s="11">
        <v>6</v>
      </c>
      <c r="Z14" s="12">
        <f t="shared" si="4"/>
        <v>45</v>
      </c>
    </row>
    <row r="15" spans="1:26" x14ac:dyDescent="0.35">
      <c r="A15" s="41">
        <v>45566</v>
      </c>
      <c r="B15" s="10">
        <v>29</v>
      </c>
      <c r="C15" s="11">
        <v>32</v>
      </c>
      <c r="D15" s="11">
        <v>20</v>
      </c>
      <c r="E15" s="11">
        <v>1</v>
      </c>
      <c r="F15" s="12">
        <f t="shared" si="0"/>
        <v>82</v>
      </c>
      <c r="G15" s="10">
        <v>17</v>
      </c>
      <c r="H15" s="11">
        <v>22</v>
      </c>
      <c r="I15" s="11">
        <v>20</v>
      </c>
      <c r="J15" s="11">
        <v>1</v>
      </c>
      <c r="K15" s="12">
        <f t="shared" si="1"/>
        <v>60</v>
      </c>
      <c r="L15" s="10">
        <v>49</v>
      </c>
      <c r="M15" s="11">
        <v>37</v>
      </c>
      <c r="N15" s="11">
        <v>75</v>
      </c>
      <c r="O15" s="11">
        <v>37</v>
      </c>
      <c r="P15" s="12">
        <f t="shared" si="2"/>
        <v>198</v>
      </c>
      <c r="Q15" s="10">
        <v>54</v>
      </c>
      <c r="R15" s="11">
        <v>25</v>
      </c>
      <c r="S15" s="11">
        <v>57</v>
      </c>
      <c r="T15" s="11">
        <v>56</v>
      </c>
      <c r="U15" s="12">
        <f t="shared" si="3"/>
        <v>192</v>
      </c>
      <c r="V15" s="10">
        <v>25</v>
      </c>
      <c r="W15" s="11">
        <v>17</v>
      </c>
      <c r="X15" s="11">
        <v>39</v>
      </c>
      <c r="Y15" s="11">
        <v>7</v>
      </c>
      <c r="Z15" s="12">
        <f t="shared" si="4"/>
        <v>88</v>
      </c>
    </row>
    <row r="16" spans="1:26" x14ac:dyDescent="0.35">
      <c r="A16" s="41">
        <v>45597</v>
      </c>
      <c r="B16" s="10">
        <v>23</v>
      </c>
      <c r="C16" s="11">
        <v>29</v>
      </c>
      <c r="D16" s="11">
        <v>14</v>
      </c>
      <c r="E16" s="11">
        <v>0</v>
      </c>
      <c r="F16" s="12">
        <f t="shared" si="0"/>
        <v>66</v>
      </c>
      <c r="G16" s="10">
        <v>33</v>
      </c>
      <c r="H16" s="11">
        <v>17</v>
      </c>
      <c r="I16" s="11">
        <v>23</v>
      </c>
      <c r="J16" s="11">
        <v>1</v>
      </c>
      <c r="K16" s="12">
        <f t="shared" si="1"/>
        <v>74</v>
      </c>
      <c r="L16" s="10">
        <v>37</v>
      </c>
      <c r="M16" s="11">
        <v>26</v>
      </c>
      <c r="N16" s="11">
        <v>50</v>
      </c>
      <c r="O16" s="11">
        <v>46</v>
      </c>
      <c r="P16" s="12">
        <f t="shared" si="2"/>
        <v>159</v>
      </c>
      <c r="Q16" s="10">
        <v>35</v>
      </c>
      <c r="R16" s="11">
        <v>29</v>
      </c>
      <c r="S16" s="11">
        <v>40</v>
      </c>
      <c r="T16" s="11">
        <v>46</v>
      </c>
      <c r="U16" s="12">
        <f t="shared" si="3"/>
        <v>150</v>
      </c>
      <c r="V16" s="10">
        <v>20</v>
      </c>
      <c r="W16" s="11">
        <v>22</v>
      </c>
      <c r="X16" s="11">
        <v>23</v>
      </c>
      <c r="Y16" s="11">
        <v>4</v>
      </c>
      <c r="Z16" s="12">
        <f t="shared" si="4"/>
        <v>69</v>
      </c>
    </row>
    <row r="17" spans="1:79" ht="15" thickBot="1" x14ac:dyDescent="0.4">
      <c r="A17" s="42">
        <v>45627</v>
      </c>
      <c r="B17" s="14">
        <v>13</v>
      </c>
      <c r="C17" s="15">
        <v>26</v>
      </c>
      <c r="D17" s="15">
        <v>12</v>
      </c>
      <c r="E17" s="15">
        <v>0</v>
      </c>
      <c r="F17" s="16">
        <f t="shared" si="0"/>
        <v>51</v>
      </c>
      <c r="G17" s="14">
        <v>14</v>
      </c>
      <c r="H17" s="15">
        <v>21</v>
      </c>
      <c r="I17" s="15">
        <v>33</v>
      </c>
      <c r="J17" s="15">
        <v>3</v>
      </c>
      <c r="K17" s="16">
        <f t="shared" si="1"/>
        <v>71</v>
      </c>
      <c r="L17" s="14">
        <v>44</v>
      </c>
      <c r="M17" s="15">
        <v>22</v>
      </c>
      <c r="N17" s="15">
        <v>36</v>
      </c>
      <c r="O17" s="15">
        <v>39</v>
      </c>
      <c r="P17" s="16">
        <f t="shared" si="2"/>
        <v>141</v>
      </c>
      <c r="Q17" s="14">
        <v>28</v>
      </c>
      <c r="R17" s="15">
        <v>25</v>
      </c>
      <c r="S17" s="15">
        <v>55</v>
      </c>
      <c r="T17" s="15">
        <v>55</v>
      </c>
      <c r="U17" s="16">
        <f t="shared" si="3"/>
        <v>163</v>
      </c>
      <c r="V17" s="14">
        <v>9</v>
      </c>
      <c r="W17" s="15">
        <v>8</v>
      </c>
      <c r="X17" s="15">
        <v>10</v>
      </c>
      <c r="Y17" s="15">
        <v>10</v>
      </c>
      <c r="Z17" s="16">
        <f t="shared" si="4"/>
        <v>37</v>
      </c>
    </row>
    <row r="18" spans="1:79" x14ac:dyDescent="0.35">
      <c r="A18" s="40">
        <v>45658</v>
      </c>
      <c r="B18" s="6">
        <v>8</v>
      </c>
      <c r="C18" s="7">
        <v>19</v>
      </c>
      <c r="D18" s="7">
        <v>9</v>
      </c>
      <c r="E18" s="7">
        <v>1</v>
      </c>
      <c r="F18" s="8">
        <f t="shared" si="0"/>
        <v>37</v>
      </c>
      <c r="G18" s="6">
        <v>25</v>
      </c>
      <c r="H18" s="7">
        <v>28</v>
      </c>
      <c r="I18" s="7">
        <v>24</v>
      </c>
      <c r="J18" s="7">
        <v>1</v>
      </c>
      <c r="K18" s="8">
        <f t="shared" si="1"/>
        <v>78</v>
      </c>
      <c r="L18" s="6">
        <v>47</v>
      </c>
      <c r="M18" s="7">
        <v>21</v>
      </c>
      <c r="N18" s="7">
        <v>36</v>
      </c>
      <c r="O18" s="7">
        <v>42</v>
      </c>
      <c r="P18" s="8">
        <f t="shared" si="2"/>
        <v>146</v>
      </c>
      <c r="Q18" s="6">
        <v>23</v>
      </c>
      <c r="R18" s="7">
        <v>12</v>
      </c>
      <c r="S18" s="7">
        <v>38</v>
      </c>
      <c r="T18" s="7">
        <v>26</v>
      </c>
      <c r="U18" s="8">
        <f t="shared" si="3"/>
        <v>99</v>
      </c>
      <c r="V18" s="6">
        <v>8</v>
      </c>
      <c r="W18" s="7">
        <v>2</v>
      </c>
      <c r="X18" s="7">
        <v>4</v>
      </c>
      <c r="Y18" s="7">
        <v>16</v>
      </c>
      <c r="Z18" s="8">
        <f t="shared" si="4"/>
        <v>30</v>
      </c>
    </row>
    <row r="19" spans="1:79" x14ac:dyDescent="0.35">
      <c r="A19" s="41">
        <v>45689</v>
      </c>
      <c r="B19" s="10">
        <v>21</v>
      </c>
      <c r="C19" s="11">
        <v>36</v>
      </c>
      <c r="D19" s="11">
        <v>13</v>
      </c>
      <c r="E19" s="11">
        <v>1</v>
      </c>
      <c r="F19" s="12">
        <f t="shared" si="0"/>
        <v>71</v>
      </c>
      <c r="G19" s="10">
        <v>31</v>
      </c>
      <c r="H19" s="11">
        <v>20</v>
      </c>
      <c r="I19" s="11">
        <v>28</v>
      </c>
      <c r="J19" s="11">
        <v>0</v>
      </c>
      <c r="K19" s="12">
        <f t="shared" si="1"/>
        <v>79</v>
      </c>
      <c r="L19" s="10">
        <v>29</v>
      </c>
      <c r="M19" s="11">
        <v>34</v>
      </c>
      <c r="N19" s="11">
        <v>61</v>
      </c>
      <c r="O19" s="11">
        <v>53</v>
      </c>
      <c r="P19" s="12">
        <f t="shared" si="2"/>
        <v>177</v>
      </c>
      <c r="Q19" s="10">
        <v>27</v>
      </c>
      <c r="R19" s="11">
        <v>29</v>
      </c>
      <c r="S19" s="11">
        <v>36</v>
      </c>
      <c r="T19" s="11">
        <v>35</v>
      </c>
      <c r="U19" s="12">
        <f t="shared" si="3"/>
        <v>127</v>
      </c>
      <c r="V19" s="10">
        <v>26</v>
      </c>
      <c r="W19" s="11">
        <v>38</v>
      </c>
      <c r="X19" s="11">
        <v>23</v>
      </c>
      <c r="Y19" s="11">
        <v>10</v>
      </c>
      <c r="Z19" s="12">
        <f t="shared" si="4"/>
        <v>97</v>
      </c>
    </row>
    <row r="20" spans="1:79" x14ac:dyDescent="0.35">
      <c r="A20" s="41">
        <v>45717</v>
      </c>
      <c r="B20" s="10">
        <v>15</v>
      </c>
      <c r="C20" s="11">
        <v>32</v>
      </c>
      <c r="D20" s="11">
        <v>14</v>
      </c>
      <c r="E20" s="11">
        <v>0</v>
      </c>
      <c r="F20" s="12">
        <f t="shared" si="0"/>
        <v>61</v>
      </c>
      <c r="G20" s="10">
        <v>11</v>
      </c>
      <c r="H20" s="11">
        <v>16</v>
      </c>
      <c r="I20" s="11">
        <v>16</v>
      </c>
      <c r="J20" s="11">
        <v>4</v>
      </c>
      <c r="K20" s="12">
        <f t="shared" si="1"/>
        <v>47</v>
      </c>
      <c r="L20" s="10">
        <v>37</v>
      </c>
      <c r="M20" s="11">
        <v>35</v>
      </c>
      <c r="N20" s="11">
        <v>86</v>
      </c>
      <c r="O20" s="11">
        <v>115</v>
      </c>
      <c r="P20" s="12">
        <f t="shared" si="2"/>
        <v>273</v>
      </c>
      <c r="Q20" s="10">
        <v>26</v>
      </c>
      <c r="R20" s="11">
        <v>16</v>
      </c>
      <c r="S20" s="11">
        <v>50</v>
      </c>
      <c r="T20" s="11">
        <v>45</v>
      </c>
      <c r="U20" s="12">
        <f t="shared" si="3"/>
        <v>137</v>
      </c>
      <c r="V20" s="10">
        <v>9</v>
      </c>
      <c r="W20" s="11">
        <v>8</v>
      </c>
      <c r="X20" s="11">
        <v>53</v>
      </c>
      <c r="Y20" s="11">
        <v>3</v>
      </c>
      <c r="Z20" s="12">
        <f t="shared" si="4"/>
        <v>73</v>
      </c>
    </row>
    <row r="21" spans="1:79" x14ac:dyDescent="0.35">
      <c r="A21" s="41">
        <v>45748</v>
      </c>
      <c r="B21" s="10">
        <v>23</v>
      </c>
      <c r="C21" s="11">
        <v>39</v>
      </c>
      <c r="D21" s="11">
        <v>19</v>
      </c>
      <c r="E21" s="11">
        <v>0</v>
      </c>
      <c r="F21" s="12">
        <f t="shared" si="0"/>
        <v>81</v>
      </c>
      <c r="G21" s="10">
        <v>29</v>
      </c>
      <c r="H21" s="11">
        <v>22</v>
      </c>
      <c r="I21" s="11">
        <v>24</v>
      </c>
      <c r="J21" s="11">
        <v>4</v>
      </c>
      <c r="K21" s="12">
        <f t="shared" si="1"/>
        <v>79</v>
      </c>
      <c r="L21" s="10">
        <v>45</v>
      </c>
      <c r="M21" s="11">
        <v>60</v>
      </c>
      <c r="N21" s="11">
        <v>59</v>
      </c>
      <c r="O21" s="11">
        <v>94</v>
      </c>
      <c r="P21" s="12">
        <f t="shared" si="2"/>
        <v>258</v>
      </c>
      <c r="Q21" s="10">
        <v>21</v>
      </c>
      <c r="R21" s="11">
        <v>27</v>
      </c>
      <c r="S21" s="11">
        <v>47</v>
      </c>
      <c r="T21" s="11">
        <v>75</v>
      </c>
      <c r="U21" s="12">
        <f t="shared" si="3"/>
        <v>170</v>
      </c>
      <c r="V21" s="10">
        <v>10</v>
      </c>
      <c r="W21" s="11">
        <v>13</v>
      </c>
      <c r="X21" s="11">
        <v>22</v>
      </c>
      <c r="Y21" s="11">
        <v>28</v>
      </c>
      <c r="Z21" s="12">
        <f t="shared" si="4"/>
        <v>73</v>
      </c>
    </row>
    <row r="22" spans="1:79" x14ac:dyDescent="0.35">
      <c r="A22" s="41">
        <v>45778</v>
      </c>
      <c r="B22" s="10">
        <v>20</v>
      </c>
      <c r="C22" s="11">
        <v>35</v>
      </c>
      <c r="D22" s="11">
        <v>15</v>
      </c>
      <c r="E22" s="11">
        <v>0</v>
      </c>
      <c r="F22" s="12">
        <f t="shared" si="0"/>
        <v>70</v>
      </c>
      <c r="G22" s="10">
        <v>26</v>
      </c>
      <c r="H22" s="11">
        <v>21</v>
      </c>
      <c r="I22" s="11">
        <v>29</v>
      </c>
      <c r="J22" s="11">
        <v>1</v>
      </c>
      <c r="K22" s="12">
        <f t="shared" si="1"/>
        <v>77</v>
      </c>
      <c r="L22" s="10">
        <v>43</v>
      </c>
      <c r="M22" s="11">
        <v>42</v>
      </c>
      <c r="N22" s="11">
        <v>53</v>
      </c>
      <c r="O22" s="11">
        <v>66</v>
      </c>
      <c r="P22" s="12">
        <f t="shared" si="2"/>
        <v>204</v>
      </c>
      <c r="Q22" s="10">
        <v>35</v>
      </c>
      <c r="R22" s="11">
        <v>31</v>
      </c>
      <c r="S22" s="11">
        <v>47</v>
      </c>
      <c r="T22" s="11">
        <v>110</v>
      </c>
      <c r="U22" s="12">
        <f t="shared" si="3"/>
        <v>223</v>
      </c>
      <c r="V22" s="10">
        <v>20</v>
      </c>
      <c r="W22" s="11">
        <v>20</v>
      </c>
      <c r="X22" s="11">
        <v>10</v>
      </c>
      <c r="Y22" s="11">
        <v>4</v>
      </c>
      <c r="Z22" s="12">
        <f t="shared" si="4"/>
        <v>54</v>
      </c>
    </row>
    <row r="23" spans="1:79" x14ac:dyDescent="0.35">
      <c r="A23" s="41">
        <v>45809</v>
      </c>
      <c r="B23" s="10">
        <v>19</v>
      </c>
      <c r="C23" s="11">
        <v>43</v>
      </c>
      <c r="D23" s="11">
        <v>19</v>
      </c>
      <c r="E23" s="11">
        <v>1</v>
      </c>
      <c r="F23" s="12">
        <f t="shared" si="0"/>
        <v>82</v>
      </c>
      <c r="G23" s="10">
        <v>18</v>
      </c>
      <c r="H23" s="11">
        <v>21</v>
      </c>
      <c r="I23" s="11">
        <v>22</v>
      </c>
      <c r="J23" s="11">
        <v>1</v>
      </c>
      <c r="K23" s="12">
        <f t="shared" si="1"/>
        <v>62</v>
      </c>
      <c r="L23" s="10">
        <v>40</v>
      </c>
      <c r="M23" s="11">
        <v>38</v>
      </c>
      <c r="N23" s="11">
        <v>48</v>
      </c>
      <c r="O23" s="11">
        <v>55</v>
      </c>
      <c r="P23" s="12">
        <f t="shared" si="2"/>
        <v>181</v>
      </c>
      <c r="Q23" s="10">
        <v>47</v>
      </c>
      <c r="R23" s="11">
        <v>76</v>
      </c>
      <c r="S23" s="11">
        <v>68</v>
      </c>
      <c r="T23" s="11">
        <v>90</v>
      </c>
      <c r="U23" s="12">
        <f t="shared" si="3"/>
        <v>281</v>
      </c>
      <c r="V23" s="10">
        <v>18</v>
      </c>
      <c r="W23" s="11">
        <v>22</v>
      </c>
      <c r="X23" s="11">
        <v>19</v>
      </c>
      <c r="Y23" s="11">
        <v>8</v>
      </c>
      <c r="Z23" s="12">
        <f t="shared" si="4"/>
        <v>67</v>
      </c>
    </row>
    <row r="24" spans="1:79" x14ac:dyDescent="0.35">
      <c r="A24" s="41">
        <v>45839</v>
      </c>
      <c r="B24" s="10">
        <v>17</v>
      </c>
      <c r="C24" s="11">
        <v>38</v>
      </c>
      <c r="D24" s="11">
        <v>13</v>
      </c>
      <c r="E24" s="11">
        <v>1</v>
      </c>
      <c r="F24" s="12">
        <f t="shared" si="0"/>
        <v>69</v>
      </c>
      <c r="G24" s="10">
        <v>39</v>
      </c>
      <c r="H24" s="11">
        <v>35</v>
      </c>
      <c r="I24" s="11">
        <v>32</v>
      </c>
      <c r="J24" s="11">
        <v>7</v>
      </c>
      <c r="K24" s="12">
        <f t="shared" si="1"/>
        <v>113</v>
      </c>
      <c r="L24" s="10">
        <v>79</v>
      </c>
      <c r="M24" s="11">
        <v>37</v>
      </c>
      <c r="N24" s="11">
        <v>76</v>
      </c>
      <c r="O24" s="11">
        <v>65</v>
      </c>
      <c r="P24" s="12">
        <f t="shared" si="2"/>
        <v>257</v>
      </c>
      <c r="Q24" s="10">
        <v>38</v>
      </c>
      <c r="R24" s="11">
        <v>37</v>
      </c>
      <c r="S24" s="11">
        <v>58</v>
      </c>
      <c r="T24" s="11">
        <v>43</v>
      </c>
      <c r="U24" s="12">
        <f t="shared" si="3"/>
        <v>176</v>
      </c>
      <c r="V24" s="10">
        <v>32</v>
      </c>
      <c r="W24" s="11">
        <v>26</v>
      </c>
      <c r="X24" s="11">
        <v>20</v>
      </c>
      <c r="Y24" s="11">
        <v>14</v>
      </c>
      <c r="Z24" s="12">
        <f t="shared" si="4"/>
        <v>92</v>
      </c>
    </row>
    <row r="25" spans="1:79" x14ac:dyDescent="0.35">
      <c r="A25" s="41">
        <v>45870</v>
      </c>
      <c r="B25" s="10">
        <v>20</v>
      </c>
      <c r="C25" s="11">
        <v>28</v>
      </c>
      <c r="D25" s="11">
        <v>27</v>
      </c>
      <c r="E25" s="11">
        <v>1</v>
      </c>
      <c r="F25" s="12">
        <f t="shared" si="0"/>
        <v>76</v>
      </c>
      <c r="G25" s="10">
        <v>28</v>
      </c>
      <c r="H25" s="11">
        <v>21</v>
      </c>
      <c r="I25" s="11">
        <v>25</v>
      </c>
      <c r="J25" s="11">
        <v>1</v>
      </c>
      <c r="K25" s="12">
        <f t="shared" si="1"/>
        <v>75</v>
      </c>
      <c r="L25" s="10">
        <v>42</v>
      </c>
      <c r="M25" s="11">
        <v>35</v>
      </c>
      <c r="N25" s="11">
        <v>64</v>
      </c>
      <c r="O25" s="11">
        <v>62</v>
      </c>
      <c r="P25" s="12">
        <f t="shared" si="2"/>
        <v>203</v>
      </c>
      <c r="Q25" s="10">
        <v>66</v>
      </c>
      <c r="R25" s="11">
        <v>40</v>
      </c>
      <c r="S25" s="11">
        <v>54</v>
      </c>
      <c r="T25" s="11">
        <v>69</v>
      </c>
      <c r="U25" s="12">
        <f t="shared" si="3"/>
        <v>229</v>
      </c>
      <c r="V25" s="10">
        <v>9</v>
      </c>
      <c r="W25" s="11">
        <v>19</v>
      </c>
      <c r="X25" s="11">
        <v>8</v>
      </c>
      <c r="Y25" s="11">
        <v>21</v>
      </c>
      <c r="Z25" s="12">
        <f t="shared" si="4"/>
        <v>57</v>
      </c>
    </row>
    <row r="26" spans="1:79" x14ac:dyDescent="0.35">
      <c r="A26" s="41">
        <v>45901</v>
      </c>
      <c r="B26" s="10">
        <v>24</v>
      </c>
      <c r="C26" s="11">
        <v>36</v>
      </c>
      <c r="D26" s="11">
        <v>23</v>
      </c>
      <c r="E26" s="11">
        <v>0</v>
      </c>
      <c r="F26" s="12">
        <f t="shared" si="0"/>
        <v>83</v>
      </c>
      <c r="G26" s="10">
        <v>19</v>
      </c>
      <c r="H26" s="11">
        <v>19</v>
      </c>
      <c r="I26" s="11">
        <v>32</v>
      </c>
      <c r="J26" s="11">
        <v>1</v>
      </c>
      <c r="K26" s="12">
        <f t="shared" si="1"/>
        <v>71</v>
      </c>
      <c r="L26" s="10">
        <v>36</v>
      </c>
      <c r="M26" s="11">
        <v>32</v>
      </c>
      <c r="N26" s="11">
        <v>55</v>
      </c>
      <c r="O26" s="11">
        <v>70</v>
      </c>
      <c r="P26" s="12">
        <f t="shared" si="2"/>
        <v>193</v>
      </c>
      <c r="Q26" s="10">
        <v>60</v>
      </c>
      <c r="R26" s="11">
        <v>27</v>
      </c>
      <c r="S26" s="11">
        <v>69</v>
      </c>
      <c r="T26" s="11">
        <v>69</v>
      </c>
      <c r="U26" s="12">
        <f t="shared" si="3"/>
        <v>225</v>
      </c>
      <c r="V26" s="10">
        <v>15</v>
      </c>
      <c r="W26" s="11">
        <v>50</v>
      </c>
      <c r="X26" s="11">
        <v>42</v>
      </c>
      <c r="Y26" s="11">
        <v>28</v>
      </c>
      <c r="Z26" s="12">
        <f t="shared" si="4"/>
        <v>135</v>
      </c>
    </row>
    <row r="27" spans="1:79" x14ac:dyDescent="0.35">
      <c r="A27" s="41">
        <v>45931</v>
      </c>
      <c r="B27" s="10">
        <v>12</v>
      </c>
      <c r="C27" s="11">
        <v>20</v>
      </c>
      <c r="D27" s="11">
        <v>7</v>
      </c>
      <c r="E27" s="11">
        <v>0</v>
      </c>
      <c r="F27" s="12">
        <f t="shared" si="0"/>
        <v>39</v>
      </c>
      <c r="G27" s="10">
        <v>21</v>
      </c>
      <c r="H27" s="11">
        <v>31</v>
      </c>
      <c r="I27" s="11">
        <v>25</v>
      </c>
      <c r="J27" s="11">
        <v>2</v>
      </c>
      <c r="K27" s="12">
        <f t="shared" si="1"/>
        <v>79</v>
      </c>
      <c r="L27" s="10">
        <v>81</v>
      </c>
      <c r="M27" s="11">
        <v>84</v>
      </c>
      <c r="N27" s="11">
        <v>133</v>
      </c>
      <c r="O27" s="11">
        <v>64</v>
      </c>
      <c r="P27" s="12">
        <f t="shared" si="2"/>
        <v>362</v>
      </c>
      <c r="Q27" s="10">
        <v>48</v>
      </c>
      <c r="R27" s="11">
        <v>48</v>
      </c>
      <c r="S27" s="11">
        <v>76</v>
      </c>
      <c r="T27" s="11">
        <v>48</v>
      </c>
      <c r="U27" s="12">
        <f t="shared" si="3"/>
        <v>220</v>
      </c>
      <c r="V27" s="10">
        <v>7</v>
      </c>
      <c r="W27" s="11">
        <v>11</v>
      </c>
      <c r="X27" s="11">
        <v>19</v>
      </c>
      <c r="Y27" s="11">
        <v>25</v>
      </c>
      <c r="Z27" s="12">
        <f t="shared" si="4"/>
        <v>62</v>
      </c>
    </row>
    <row r="28" spans="1:79" x14ac:dyDescent="0.35">
      <c r="A28" s="41">
        <v>45962</v>
      </c>
      <c r="B28" s="10">
        <v>11</v>
      </c>
      <c r="C28" s="11">
        <v>10</v>
      </c>
      <c r="D28" s="11">
        <v>16</v>
      </c>
      <c r="E28" s="11">
        <v>0</v>
      </c>
      <c r="F28" s="12">
        <f t="shared" si="0"/>
        <v>37</v>
      </c>
      <c r="G28" s="10">
        <v>29</v>
      </c>
      <c r="H28" s="11">
        <v>22</v>
      </c>
      <c r="I28" s="11">
        <v>29</v>
      </c>
      <c r="J28" s="11">
        <v>4</v>
      </c>
      <c r="K28" s="12">
        <f t="shared" si="1"/>
        <v>84</v>
      </c>
      <c r="L28" s="10">
        <v>44</v>
      </c>
      <c r="M28" s="11">
        <v>32</v>
      </c>
      <c r="N28" s="11">
        <v>56</v>
      </c>
      <c r="O28" s="11">
        <v>73</v>
      </c>
      <c r="P28" s="12">
        <f t="shared" si="2"/>
        <v>205</v>
      </c>
      <c r="Q28" s="10">
        <v>35</v>
      </c>
      <c r="R28" s="11">
        <v>28</v>
      </c>
      <c r="S28" s="11">
        <v>47</v>
      </c>
      <c r="T28" s="11">
        <v>59</v>
      </c>
      <c r="U28" s="12">
        <f t="shared" si="3"/>
        <v>169</v>
      </c>
      <c r="V28" s="10">
        <v>9</v>
      </c>
      <c r="W28" s="11">
        <v>11</v>
      </c>
      <c r="X28" s="11">
        <v>22</v>
      </c>
      <c r="Y28" s="11">
        <v>19</v>
      </c>
      <c r="Z28" s="12">
        <f t="shared" si="4"/>
        <v>61</v>
      </c>
    </row>
    <row r="29" spans="1:79" ht="15" thickBot="1" x14ac:dyDescent="0.4">
      <c r="A29" s="42">
        <v>45992</v>
      </c>
      <c r="B29" s="14">
        <v>6</v>
      </c>
      <c r="C29" s="15">
        <v>16</v>
      </c>
      <c r="D29" s="15">
        <v>6</v>
      </c>
      <c r="E29" s="15">
        <v>0</v>
      </c>
      <c r="F29" s="16">
        <f t="shared" si="0"/>
        <v>28</v>
      </c>
      <c r="G29" s="14">
        <v>25</v>
      </c>
      <c r="H29" s="15">
        <v>37</v>
      </c>
      <c r="I29" s="15">
        <v>18</v>
      </c>
      <c r="J29" s="15">
        <v>5</v>
      </c>
      <c r="K29" s="16">
        <f t="shared" si="1"/>
        <v>85</v>
      </c>
      <c r="L29" s="14">
        <v>35</v>
      </c>
      <c r="M29" s="15">
        <v>28</v>
      </c>
      <c r="N29" s="15">
        <v>42</v>
      </c>
      <c r="O29" s="15">
        <v>46</v>
      </c>
      <c r="P29" s="16">
        <f t="shared" si="2"/>
        <v>151</v>
      </c>
      <c r="Q29" s="14">
        <v>24</v>
      </c>
      <c r="R29" s="15">
        <v>24</v>
      </c>
      <c r="S29" s="15">
        <v>24</v>
      </c>
      <c r="T29" s="15">
        <v>56</v>
      </c>
      <c r="U29" s="16">
        <f t="shared" si="3"/>
        <v>128</v>
      </c>
      <c r="V29" s="14">
        <v>5</v>
      </c>
      <c r="W29" s="15">
        <v>12</v>
      </c>
      <c r="X29" s="15">
        <v>24</v>
      </c>
      <c r="Y29" s="15">
        <v>22</v>
      </c>
      <c r="Z29" s="16">
        <f t="shared" si="4"/>
        <v>63</v>
      </c>
    </row>
    <row r="30" spans="1:79" x14ac:dyDescent="0.35">
      <c r="A30" s="40">
        <v>46023</v>
      </c>
      <c r="B30" s="6">
        <v>10</v>
      </c>
      <c r="C30" s="7">
        <v>20</v>
      </c>
      <c r="D30" s="7">
        <v>6</v>
      </c>
      <c r="E30" s="7">
        <v>1</v>
      </c>
      <c r="F30" s="8">
        <f t="shared" si="0"/>
        <v>37</v>
      </c>
      <c r="G30" s="6">
        <v>39</v>
      </c>
      <c r="H30" s="7">
        <v>24</v>
      </c>
      <c r="I30" s="7">
        <v>28</v>
      </c>
      <c r="J30" s="7">
        <v>2</v>
      </c>
      <c r="K30" s="8">
        <f t="shared" si="1"/>
        <v>93</v>
      </c>
      <c r="L30" s="6">
        <v>32</v>
      </c>
      <c r="M30" s="7">
        <v>23</v>
      </c>
      <c r="N30" s="7">
        <v>50</v>
      </c>
      <c r="O30" s="7">
        <v>46</v>
      </c>
      <c r="P30" s="8">
        <f t="shared" si="2"/>
        <v>151</v>
      </c>
      <c r="Q30" s="6">
        <v>19</v>
      </c>
      <c r="R30" s="7">
        <v>21</v>
      </c>
      <c r="S30" s="7">
        <v>35</v>
      </c>
      <c r="T30" s="7">
        <v>52</v>
      </c>
      <c r="U30" s="8">
        <f t="shared" si="3"/>
        <v>127</v>
      </c>
      <c r="V30" s="6">
        <v>20</v>
      </c>
      <c r="W30" s="7">
        <v>4</v>
      </c>
      <c r="X30" s="7">
        <v>19</v>
      </c>
      <c r="Y30" s="7">
        <v>22</v>
      </c>
      <c r="Z30" s="8">
        <f t="shared" si="4"/>
        <v>65</v>
      </c>
    </row>
    <row r="31" spans="1:79" s="25" customFormat="1" x14ac:dyDescent="0.35">
      <c r="A31" s="43">
        <v>46054</v>
      </c>
      <c r="B31" s="10">
        <v>13</v>
      </c>
      <c r="C31" s="11">
        <v>24</v>
      </c>
      <c r="D31" s="11">
        <v>19</v>
      </c>
      <c r="E31" s="11">
        <v>0</v>
      </c>
      <c r="F31" s="12">
        <f t="shared" si="0"/>
        <v>56</v>
      </c>
      <c r="G31" s="10">
        <v>34</v>
      </c>
      <c r="H31" s="11">
        <v>12</v>
      </c>
      <c r="I31" s="11">
        <v>21</v>
      </c>
      <c r="J31" s="11">
        <v>5</v>
      </c>
      <c r="K31" s="12">
        <f t="shared" si="1"/>
        <v>72</v>
      </c>
      <c r="L31" s="10">
        <v>19</v>
      </c>
      <c r="M31" s="11">
        <v>23</v>
      </c>
      <c r="N31" s="11">
        <v>36</v>
      </c>
      <c r="O31" s="11">
        <v>48</v>
      </c>
      <c r="P31" s="12">
        <f t="shared" si="2"/>
        <v>126</v>
      </c>
      <c r="Q31" s="10">
        <v>32</v>
      </c>
      <c r="R31" s="11">
        <v>13</v>
      </c>
      <c r="S31" s="11">
        <v>23</v>
      </c>
      <c r="T31" s="11">
        <v>44</v>
      </c>
      <c r="U31" s="12">
        <f t="shared" si="3"/>
        <v>112</v>
      </c>
      <c r="V31" s="10">
        <v>7</v>
      </c>
      <c r="W31" s="11">
        <v>11</v>
      </c>
      <c r="X31" s="11">
        <v>7</v>
      </c>
      <c r="Y31" s="11">
        <v>6</v>
      </c>
      <c r="Z31" s="12">
        <f t="shared" si="4"/>
        <v>31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 s="25" customFormat="1" x14ac:dyDescent="0.35">
      <c r="A32" s="43">
        <v>46082</v>
      </c>
      <c r="B32" s="10">
        <v>26</v>
      </c>
      <c r="C32" s="11">
        <v>28</v>
      </c>
      <c r="D32" s="11">
        <v>28</v>
      </c>
      <c r="E32" s="11">
        <v>1</v>
      </c>
      <c r="F32" s="12">
        <f t="shared" si="0"/>
        <v>83</v>
      </c>
      <c r="G32" s="10">
        <v>37</v>
      </c>
      <c r="H32" s="11">
        <v>31</v>
      </c>
      <c r="I32" s="11">
        <v>50</v>
      </c>
      <c r="J32" s="11">
        <v>3</v>
      </c>
      <c r="K32" s="12">
        <f t="shared" si="1"/>
        <v>121</v>
      </c>
      <c r="L32" s="10">
        <v>27</v>
      </c>
      <c r="M32" s="11">
        <v>40</v>
      </c>
      <c r="N32" s="11">
        <v>67</v>
      </c>
      <c r="O32" s="11">
        <v>50</v>
      </c>
      <c r="P32" s="12">
        <f t="shared" si="2"/>
        <v>184</v>
      </c>
      <c r="Q32" s="10">
        <v>30</v>
      </c>
      <c r="R32" s="11">
        <v>24</v>
      </c>
      <c r="S32" s="11">
        <v>31</v>
      </c>
      <c r="T32" s="11">
        <v>71</v>
      </c>
      <c r="U32" s="12">
        <f t="shared" si="3"/>
        <v>156</v>
      </c>
      <c r="V32" s="10">
        <v>8</v>
      </c>
      <c r="W32" s="11">
        <v>17</v>
      </c>
      <c r="X32" s="11">
        <v>26</v>
      </c>
      <c r="Y32" s="11">
        <v>32</v>
      </c>
      <c r="Z32" s="12">
        <f t="shared" si="4"/>
        <v>83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s="25" customFormat="1" x14ac:dyDescent="0.35">
      <c r="A33" s="43">
        <v>46113</v>
      </c>
      <c r="B33" s="10">
        <v>18</v>
      </c>
      <c r="C33" s="11">
        <v>27</v>
      </c>
      <c r="D33" s="11">
        <v>12</v>
      </c>
      <c r="E33" s="11">
        <v>1</v>
      </c>
      <c r="F33" s="12">
        <f t="shared" si="0"/>
        <v>58</v>
      </c>
      <c r="G33" s="10">
        <v>45</v>
      </c>
      <c r="H33" s="11">
        <v>31</v>
      </c>
      <c r="I33" s="11">
        <v>30</v>
      </c>
      <c r="J33" s="11">
        <v>6</v>
      </c>
      <c r="K33" s="12">
        <f t="shared" si="1"/>
        <v>112</v>
      </c>
      <c r="L33" s="10">
        <v>43</v>
      </c>
      <c r="M33" s="11">
        <v>22</v>
      </c>
      <c r="N33" s="11">
        <v>45</v>
      </c>
      <c r="O33" s="11">
        <v>31</v>
      </c>
      <c r="P33" s="12">
        <f t="shared" si="2"/>
        <v>141</v>
      </c>
      <c r="Q33" s="10">
        <v>27</v>
      </c>
      <c r="R33" s="11">
        <v>35</v>
      </c>
      <c r="S33" s="11">
        <v>50</v>
      </c>
      <c r="T33" s="11">
        <v>48</v>
      </c>
      <c r="U33" s="12">
        <f t="shared" si="3"/>
        <v>160</v>
      </c>
      <c r="V33" s="10">
        <v>15</v>
      </c>
      <c r="W33" s="11">
        <v>26</v>
      </c>
      <c r="X33" s="11">
        <v>18</v>
      </c>
      <c r="Y33" s="11">
        <v>13</v>
      </c>
      <c r="Z33" s="12">
        <f t="shared" si="4"/>
        <v>72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x14ac:dyDescent="0.35">
      <c r="A34" s="41">
        <v>46143</v>
      </c>
      <c r="B34" s="10"/>
      <c r="C34" s="11"/>
      <c r="D34" s="11"/>
      <c r="E34" s="11"/>
      <c r="F34" s="12"/>
      <c r="G34" s="10"/>
      <c r="H34" s="11"/>
      <c r="I34" s="11"/>
      <c r="J34" s="11"/>
      <c r="K34" s="12"/>
      <c r="L34" s="10"/>
      <c r="M34" s="11"/>
      <c r="N34" s="11"/>
      <c r="O34" s="11"/>
      <c r="P34" s="12"/>
      <c r="Q34" s="10"/>
      <c r="R34" s="11"/>
      <c r="S34" s="11"/>
      <c r="T34" s="11"/>
      <c r="U34" s="12"/>
      <c r="V34" s="10"/>
      <c r="W34" s="11"/>
      <c r="X34" s="11"/>
      <c r="Y34" s="11"/>
      <c r="Z34" s="12"/>
    </row>
    <row r="35" spans="1:79" x14ac:dyDescent="0.35">
      <c r="A35" s="41">
        <v>46174</v>
      </c>
      <c r="B35" s="10"/>
      <c r="C35" s="11"/>
      <c r="D35" s="11"/>
      <c r="E35" s="11"/>
      <c r="F35" s="12"/>
      <c r="G35" s="10"/>
      <c r="H35" s="11"/>
      <c r="I35" s="11"/>
      <c r="J35" s="11"/>
      <c r="K35" s="12"/>
      <c r="L35" s="10"/>
      <c r="M35" s="11"/>
      <c r="N35" s="11"/>
      <c r="O35" s="11"/>
      <c r="P35" s="12"/>
      <c r="Q35" s="10"/>
      <c r="R35" s="11"/>
      <c r="S35" s="11"/>
      <c r="T35" s="11"/>
      <c r="U35" s="12"/>
      <c r="V35" s="10"/>
      <c r="W35" s="11"/>
      <c r="X35" s="11"/>
      <c r="Y35" s="11"/>
      <c r="Z35" s="12"/>
    </row>
    <row r="36" spans="1:79" x14ac:dyDescent="0.35">
      <c r="A36" s="41">
        <v>46204</v>
      </c>
      <c r="B36" s="10"/>
      <c r="C36" s="11"/>
      <c r="D36" s="11"/>
      <c r="E36" s="11"/>
      <c r="F36" s="12"/>
      <c r="G36" s="10"/>
      <c r="H36" s="11"/>
      <c r="I36" s="11"/>
      <c r="J36" s="11"/>
      <c r="K36" s="12"/>
      <c r="L36" s="10"/>
      <c r="M36" s="11"/>
      <c r="N36" s="11"/>
      <c r="O36" s="11"/>
      <c r="P36" s="12"/>
      <c r="Q36" s="10"/>
      <c r="R36" s="11"/>
      <c r="S36" s="11"/>
      <c r="T36" s="11"/>
      <c r="U36" s="12"/>
      <c r="V36" s="10"/>
      <c r="W36" s="11"/>
      <c r="X36" s="11"/>
      <c r="Y36" s="11"/>
      <c r="Z36" s="12"/>
    </row>
    <row r="37" spans="1:79" x14ac:dyDescent="0.35">
      <c r="A37" s="41">
        <v>46235</v>
      </c>
      <c r="B37" s="10"/>
      <c r="C37" s="11"/>
      <c r="D37" s="11"/>
      <c r="E37" s="11"/>
      <c r="F37" s="12"/>
      <c r="G37" s="10"/>
      <c r="H37" s="11"/>
      <c r="I37" s="11"/>
      <c r="J37" s="11"/>
      <c r="K37" s="12"/>
      <c r="L37" s="10"/>
      <c r="M37" s="11"/>
      <c r="N37" s="11"/>
      <c r="O37" s="11"/>
      <c r="P37" s="12"/>
      <c r="Q37" s="10"/>
      <c r="R37" s="11"/>
      <c r="S37" s="11"/>
      <c r="T37" s="11"/>
      <c r="U37" s="12"/>
      <c r="V37" s="10"/>
      <c r="W37" s="11"/>
      <c r="X37" s="11"/>
      <c r="Y37" s="11"/>
      <c r="Z37" s="12"/>
    </row>
    <row r="38" spans="1:79" x14ac:dyDescent="0.35">
      <c r="A38" s="41">
        <v>46266</v>
      </c>
      <c r="B38" s="10"/>
      <c r="C38" s="11"/>
      <c r="D38" s="11"/>
      <c r="E38" s="11"/>
      <c r="F38" s="12"/>
      <c r="G38" s="10"/>
      <c r="H38" s="11"/>
      <c r="I38" s="11"/>
      <c r="J38" s="11"/>
      <c r="K38" s="12"/>
      <c r="L38" s="10"/>
      <c r="M38" s="11"/>
      <c r="N38" s="11"/>
      <c r="O38" s="11"/>
      <c r="P38" s="12"/>
      <c r="Q38" s="10"/>
      <c r="R38" s="11"/>
      <c r="S38" s="11"/>
      <c r="T38" s="11"/>
      <c r="U38" s="12"/>
      <c r="V38" s="10"/>
      <c r="W38" s="11"/>
      <c r="X38" s="11"/>
      <c r="Y38" s="11"/>
      <c r="Z38" s="12"/>
    </row>
    <row r="39" spans="1:79" x14ac:dyDescent="0.35">
      <c r="A39" s="41">
        <v>46296</v>
      </c>
      <c r="B39" s="10"/>
      <c r="C39" s="11"/>
      <c r="D39" s="11"/>
      <c r="E39" s="11"/>
      <c r="F39" s="12"/>
      <c r="G39" s="10"/>
      <c r="H39" s="11"/>
      <c r="I39" s="11"/>
      <c r="J39" s="11"/>
      <c r="K39" s="12"/>
      <c r="L39" s="10"/>
      <c r="M39" s="11"/>
      <c r="N39" s="11"/>
      <c r="O39" s="11"/>
      <c r="P39" s="12"/>
      <c r="Q39" s="10"/>
      <c r="R39" s="11"/>
      <c r="S39" s="11"/>
      <c r="T39" s="11"/>
      <c r="U39" s="12"/>
      <c r="V39" s="10"/>
      <c r="W39" s="11"/>
      <c r="X39" s="11"/>
      <c r="Y39" s="11"/>
      <c r="Z39" s="12"/>
    </row>
    <row r="40" spans="1:79" x14ac:dyDescent="0.35">
      <c r="A40" s="41">
        <v>46327</v>
      </c>
      <c r="B40" s="10"/>
      <c r="C40" s="11"/>
      <c r="D40" s="11"/>
      <c r="E40" s="11"/>
      <c r="F40" s="12"/>
      <c r="G40" s="10"/>
      <c r="H40" s="11"/>
      <c r="I40" s="11"/>
      <c r="J40" s="11"/>
      <c r="K40" s="12"/>
      <c r="L40" s="10"/>
      <c r="M40" s="11"/>
      <c r="N40" s="11"/>
      <c r="O40" s="11"/>
      <c r="P40" s="12"/>
      <c r="Q40" s="10"/>
      <c r="R40" s="11"/>
      <c r="S40" s="11"/>
      <c r="T40" s="11"/>
      <c r="U40" s="12"/>
      <c r="V40" s="10"/>
      <c r="W40" s="11"/>
      <c r="X40" s="11"/>
      <c r="Y40" s="11"/>
      <c r="Z40" s="12"/>
    </row>
    <row r="41" spans="1:79" ht="15" thickBot="1" x14ac:dyDescent="0.4">
      <c r="A41" s="42">
        <v>46357</v>
      </c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</row>
    <row r="42" spans="1:79" x14ac:dyDescent="0.35">
      <c r="A42" s="1" t="s">
        <v>12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79" x14ac:dyDescent="0.3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</sheetData>
  <mergeCells count="9">
    <mergeCell ref="A2:T2"/>
    <mergeCell ref="A3:A5"/>
    <mergeCell ref="B3:K3"/>
    <mergeCell ref="L3:Z3"/>
    <mergeCell ref="B4:F4"/>
    <mergeCell ref="G4:K4"/>
    <mergeCell ref="L4:P4"/>
    <mergeCell ref="Q4:U4"/>
    <mergeCell ref="V4:Z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2"/>
  <sheetViews>
    <sheetView zoomScale="90" zoomScaleNormal="90" workbookViewId="0">
      <pane xSplit="1" ySplit="5" topLeftCell="B32" activePane="bottomRight" state="frozen"/>
      <selection activeCell="B173" sqref="B173"/>
      <selection pane="topRight" activeCell="B173" sqref="B173"/>
      <selection pane="bottomLeft" activeCell="B173" sqref="B173"/>
      <selection pane="bottomRight" activeCell="A42" sqref="A42"/>
    </sheetView>
  </sheetViews>
  <sheetFormatPr defaultColWidth="9.08984375" defaultRowHeight="14.5" x14ac:dyDescent="0.35"/>
  <cols>
    <col min="1" max="1" width="19.1796875" style="1" customWidth="1"/>
    <col min="2" max="2" width="9.6328125" style="1" customWidth="1"/>
    <col min="3" max="3" width="9.54296875" style="1" bestFit="1" customWidth="1"/>
    <col min="4" max="4" width="8.6328125" style="1" bestFit="1" customWidth="1"/>
    <col min="5" max="5" width="12.6328125" style="1" customWidth="1"/>
    <col min="6" max="6" width="8.6328125" style="1" customWidth="1"/>
    <col min="7" max="7" width="9.6328125" style="1" customWidth="1"/>
    <col min="8" max="8" width="9.54296875" style="1" bestFit="1" customWidth="1"/>
    <col min="9" max="9" width="8.6328125" style="1" bestFit="1" customWidth="1"/>
    <col min="10" max="10" width="12.6328125" style="1" customWidth="1"/>
    <col min="11" max="11" width="7.54296875" style="1" bestFit="1" customWidth="1"/>
    <col min="12" max="12" width="9.6328125" style="1" customWidth="1"/>
    <col min="13" max="13" width="9.54296875" style="1" bestFit="1" customWidth="1"/>
    <col min="14" max="14" width="8.6328125" style="1" bestFit="1" customWidth="1"/>
    <col min="15" max="15" width="13" style="1" customWidth="1"/>
    <col min="16" max="16" width="7.54296875" style="1" bestFit="1" customWidth="1"/>
    <col min="17" max="17" width="9.6328125" style="1" customWidth="1"/>
    <col min="18" max="18" width="9.54296875" style="1" bestFit="1" customWidth="1"/>
    <col min="19" max="19" width="8.6328125" style="1" bestFit="1" customWidth="1"/>
    <col min="20" max="20" width="12.6328125" style="1" customWidth="1"/>
    <col min="21" max="21" width="7.54296875" style="1" bestFit="1" customWidth="1"/>
    <col min="22" max="22" width="9.36328125" style="1" customWidth="1"/>
    <col min="23" max="23" width="10.90625" style="1" customWidth="1"/>
    <col min="24" max="24" width="9.54296875" style="1" customWidth="1"/>
    <col min="25" max="25" width="12.54296875" style="1" customWidth="1"/>
    <col min="26" max="26" width="11.6328125" style="1" customWidth="1"/>
    <col min="27" max="16384" width="9.08984375" style="1"/>
  </cols>
  <sheetData>
    <row r="1" spans="1:26" ht="38.5" customHeight="1" x14ac:dyDescent="0.35"/>
    <row r="2" spans="1:26" ht="15" thickBot="1" x14ac:dyDescent="0.4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5" thickBot="1" x14ac:dyDescent="0.4">
      <c r="A3" s="55" t="s">
        <v>0</v>
      </c>
      <c r="B3" s="54" t="s">
        <v>1</v>
      </c>
      <c r="C3" s="52"/>
      <c r="D3" s="52"/>
      <c r="E3" s="52"/>
      <c r="F3" s="52"/>
      <c r="G3" s="52"/>
      <c r="H3" s="52"/>
      <c r="I3" s="52"/>
      <c r="J3" s="52"/>
      <c r="K3" s="53"/>
      <c r="L3" s="54" t="s">
        <v>4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</row>
    <row r="4" spans="1:26" ht="15" thickBot="1" x14ac:dyDescent="0.4">
      <c r="A4" s="60"/>
      <c r="B4" s="54" t="s">
        <v>2</v>
      </c>
      <c r="C4" s="52"/>
      <c r="D4" s="52"/>
      <c r="E4" s="52"/>
      <c r="F4" s="53"/>
      <c r="G4" s="54" t="s">
        <v>3</v>
      </c>
      <c r="H4" s="52"/>
      <c r="I4" s="52"/>
      <c r="J4" s="52"/>
      <c r="K4" s="53"/>
      <c r="L4" s="54" t="s">
        <v>2</v>
      </c>
      <c r="M4" s="52"/>
      <c r="N4" s="52"/>
      <c r="O4" s="52"/>
      <c r="P4" s="53"/>
      <c r="Q4" s="54" t="s">
        <v>5</v>
      </c>
      <c r="R4" s="52"/>
      <c r="S4" s="52"/>
      <c r="T4" s="52"/>
      <c r="U4" s="53"/>
      <c r="V4" s="54" t="s">
        <v>6</v>
      </c>
      <c r="W4" s="52"/>
      <c r="X4" s="52"/>
      <c r="Y4" s="52"/>
      <c r="Z4" s="53"/>
    </row>
    <row r="5" spans="1:26" ht="30.75" customHeight="1" thickBot="1" x14ac:dyDescent="0.4">
      <c r="A5" s="56"/>
      <c r="B5" s="18" t="s">
        <v>8</v>
      </c>
      <c r="C5" s="19" t="s">
        <v>9</v>
      </c>
      <c r="D5" s="19" t="s">
        <v>10</v>
      </c>
      <c r="E5" s="4" t="s">
        <v>14</v>
      </c>
      <c r="F5" s="20" t="s">
        <v>7</v>
      </c>
      <c r="G5" s="18" t="s">
        <v>8</v>
      </c>
      <c r="H5" s="19" t="s">
        <v>9</v>
      </c>
      <c r="I5" s="19" t="s">
        <v>10</v>
      </c>
      <c r="J5" s="4" t="s">
        <v>14</v>
      </c>
      <c r="K5" s="20" t="s">
        <v>7</v>
      </c>
      <c r="L5" s="18" t="s">
        <v>8</v>
      </c>
      <c r="M5" s="19" t="s">
        <v>9</v>
      </c>
      <c r="N5" s="19" t="s">
        <v>10</v>
      </c>
      <c r="O5" s="4" t="s">
        <v>14</v>
      </c>
      <c r="P5" s="20" t="s">
        <v>7</v>
      </c>
      <c r="Q5" s="18" t="s">
        <v>8</v>
      </c>
      <c r="R5" s="19" t="s">
        <v>9</v>
      </c>
      <c r="S5" s="19" t="s">
        <v>10</v>
      </c>
      <c r="T5" s="4" t="s">
        <v>14</v>
      </c>
      <c r="U5" s="20" t="s">
        <v>7</v>
      </c>
      <c r="V5" s="18" t="s">
        <v>8</v>
      </c>
      <c r="W5" s="19" t="s">
        <v>9</v>
      </c>
      <c r="X5" s="19" t="s">
        <v>10</v>
      </c>
      <c r="Y5" s="4" t="s">
        <v>14</v>
      </c>
      <c r="Z5" s="20" t="s">
        <v>7</v>
      </c>
    </row>
    <row r="6" spans="1:26" x14ac:dyDescent="0.35">
      <c r="A6" s="40">
        <v>45292</v>
      </c>
      <c r="B6" s="6">
        <f>SUM('Total de CNPJs Setor'!B$6:B6)</f>
        <v>15</v>
      </c>
      <c r="C6" s="7">
        <f>SUM('Total de CNPJs Setor'!C$6:C6)</f>
        <v>23</v>
      </c>
      <c r="D6" s="7">
        <f>SUM('Total de CNPJs Setor'!D$6:D6)</f>
        <v>7</v>
      </c>
      <c r="E6" s="7">
        <f>SUM('Total de CNPJs Setor'!E$6:E6)</f>
        <v>0</v>
      </c>
      <c r="F6" s="8">
        <f>SUM('Total de CNPJs Setor'!F$6:F6)</f>
        <v>45</v>
      </c>
      <c r="G6" s="6">
        <f>SUM('Total de CNPJs Setor'!G$6:G6)</f>
        <v>14</v>
      </c>
      <c r="H6" s="7">
        <f>SUM('Total de CNPJs Setor'!H$6:H6)</f>
        <v>25</v>
      </c>
      <c r="I6" s="7">
        <f>SUM('Total de CNPJs Setor'!I$6:I6)</f>
        <v>14</v>
      </c>
      <c r="J6" s="7">
        <f>SUM('Total de CNPJs Setor'!J$6:J6)</f>
        <v>0</v>
      </c>
      <c r="K6" s="8">
        <f>SUM('Total de CNPJs Setor'!K$6:K6)</f>
        <v>53</v>
      </c>
      <c r="L6" s="6">
        <f>SUM('Total de CNPJs Setor'!L$6:L6)</f>
        <v>26</v>
      </c>
      <c r="M6" s="7">
        <f>SUM('Total de CNPJs Setor'!M$6:M6)</f>
        <v>21</v>
      </c>
      <c r="N6" s="7">
        <f>SUM('Total de CNPJs Setor'!N$6:N6)</f>
        <v>43</v>
      </c>
      <c r="O6" s="7">
        <f>SUM('Total de CNPJs Setor'!O$6:O6)</f>
        <v>15</v>
      </c>
      <c r="P6" s="8">
        <f>SUM('Total de CNPJs Setor'!P$6:P6)</f>
        <v>105</v>
      </c>
      <c r="Q6" s="6">
        <f>SUM('Total de CNPJs Setor'!Q$6:Q6)</f>
        <v>26</v>
      </c>
      <c r="R6" s="7">
        <f>SUM('Total de CNPJs Setor'!R$6:R6)</f>
        <v>29</v>
      </c>
      <c r="S6" s="7">
        <f>SUM('Total de CNPJs Setor'!S$6:S6)</f>
        <v>29</v>
      </c>
      <c r="T6" s="7">
        <f>SUM('Total de CNPJs Setor'!T$6:T6)</f>
        <v>10</v>
      </c>
      <c r="U6" s="8">
        <f>SUM('Total de CNPJs Setor'!U$6:U6)</f>
        <v>94</v>
      </c>
      <c r="V6" s="6">
        <f>SUM('Total de CNPJs Setor'!V$6:V6)</f>
        <v>5</v>
      </c>
      <c r="W6" s="7">
        <f>SUM('Total de CNPJs Setor'!W$6:W6)</f>
        <v>4</v>
      </c>
      <c r="X6" s="7">
        <f>SUM('Total de CNPJs Setor'!X$6:X6)</f>
        <v>2</v>
      </c>
      <c r="Y6" s="7">
        <f>SUM('Total de CNPJs Setor'!Y$6:Y6)</f>
        <v>15</v>
      </c>
      <c r="Z6" s="8">
        <f>SUM('Total de CNPJs Setor'!Z$6:Z6)</f>
        <v>26</v>
      </c>
    </row>
    <row r="7" spans="1:26" x14ac:dyDescent="0.35">
      <c r="A7" s="41">
        <v>45323</v>
      </c>
      <c r="B7" s="10">
        <f>SUM('Total de CNPJs Setor'!B$6:B7)</f>
        <v>38</v>
      </c>
      <c r="C7" s="11">
        <f>SUM('Total de CNPJs Setor'!C$6:C7)</f>
        <v>54</v>
      </c>
      <c r="D7" s="11">
        <f>SUM('Total de CNPJs Setor'!D$6:D7)</f>
        <v>25</v>
      </c>
      <c r="E7" s="11">
        <f>SUM('Total de CNPJs Setor'!E$6:E7)</f>
        <v>0</v>
      </c>
      <c r="F7" s="12">
        <f>SUM('Total de CNPJs Setor'!F$6:F7)</f>
        <v>117</v>
      </c>
      <c r="G7" s="10">
        <f>SUM('Total de CNPJs Setor'!G$6:G7)</f>
        <v>44</v>
      </c>
      <c r="H7" s="11">
        <f>SUM('Total de CNPJs Setor'!H$6:H7)</f>
        <v>38</v>
      </c>
      <c r="I7" s="11">
        <f>SUM('Total de CNPJs Setor'!I$6:I7)</f>
        <v>33</v>
      </c>
      <c r="J7" s="11">
        <f>SUM('Total de CNPJs Setor'!J$6:J7)</f>
        <v>5</v>
      </c>
      <c r="K7" s="12">
        <f>SUM('Total de CNPJs Setor'!K$6:K7)</f>
        <v>120</v>
      </c>
      <c r="L7" s="10">
        <f>SUM('Total de CNPJs Setor'!L$6:L7)</f>
        <v>67</v>
      </c>
      <c r="M7" s="11">
        <f>SUM('Total de CNPJs Setor'!M$6:M7)</f>
        <v>48</v>
      </c>
      <c r="N7" s="11">
        <f>SUM('Total de CNPJs Setor'!N$6:N7)</f>
        <v>79</v>
      </c>
      <c r="O7" s="11">
        <f>SUM('Total de CNPJs Setor'!O$6:O7)</f>
        <v>49</v>
      </c>
      <c r="P7" s="12">
        <f>SUM('Total de CNPJs Setor'!P$6:P7)</f>
        <v>243</v>
      </c>
      <c r="Q7" s="10">
        <f>SUM('Total de CNPJs Setor'!Q$6:Q7)</f>
        <v>56</v>
      </c>
      <c r="R7" s="11">
        <f>SUM('Total de CNPJs Setor'!R$6:R7)</f>
        <v>58</v>
      </c>
      <c r="S7" s="11">
        <f>SUM('Total de CNPJs Setor'!S$6:S7)</f>
        <v>85</v>
      </c>
      <c r="T7" s="11">
        <f>SUM('Total de CNPJs Setor'!T$6:T7)</f>
        <v>53</v>
      </c>
      <c r="U7" s="12">
        <f>SUM('Total de CNPJs Setor'!U$6:U7)</f>
        <v>252</v>
      </c>
      <c r="V7" s="10">
        <f>SUM('Total de CNPJs Setor'!V$6:V7)</f>
        <v>19</v>
      </c>
      <c r="W7" s="11">
        <f>SUM('Total de CNPJs Setor'!W$6:W7)</f>
        <v>20</v>
      </c>
      <c r="X7" s="11">
        <f>SUM('Total de CNPJs Setor'!X$6:X7)</f>
        <v>16</v>
      </c>
      <c r="Y7" s="11">
        <f>SUM('Total de CNPJs Setor'!Y$6:Y7)</f>
        <v>32</v>
      </c>
      <c r="Z7" s="12">
        <f>SUM('Total de CNPJs Setor'!Z$6:Z7)</f>
        <v>87</v>
      </c>
    </row>
    <row r="8" spans="1:26" x14ac:dyDescent="0.35">
      <c r="A8" s="41">
        <v>45352</v>
      </c>
      <c r="B8" s="10">
        <f>SUM('Total de CNPJs Setor'!B$6:B8)</f>
        <v>68</v>
      </c>
      <c r="C8" s="11">
        <f>SUM('Total de CNPJs Setor'!C$6:C8)</f>
        <v>83</v>
      </c>
      <c r="D8" s="11">
        <f>SUM('Total de CNPJs Setor'!D$6:D8)</f>
        <v>49</v>
      </c>
      <c r="E8" s="11">
        <f>SUM('Total de CNPJs Setor'!E$6:E8)</f>
        <v>0</v>
      </c>
      <c r="F8" s="12">
        <f>SUM('Total de CNPJs Setor'!F$6:F8)</f>
        <v>200</v>
      </c>
      <c r="G8" s="10">
        <f>SUM('Total de CNPJs Setor'!G$6:G8)</f>
        <v>65</v>
      </c>
      <c r="H8" s="11">
        <f>SUM('Total de CNPJs Setor'!H$6:H8)</f>
        <v>58</v>
      </c>
      <c r="I8" s="11">
        <f>SUM('Total de CNPJs Setor'!I$6:I8)</f>
        <v>47</v>
      </c>
      <c r="J8" s="11">
        <f>SUM('Total de CNPJs Setor'!J$6:J8)</f>
        <v>5</v>
      </c>
      <c r="K8" s="12">
        <f>SUM('Total de CNPJs Setor'!K$6:K8)</f>
        <v>175</v>
      </c>
      <c r="L8" s="10">
        <f>SUM('Total de CNPJs Setor'!L$6:L8)</f>
        <v>127</v>
      </c>
      <c r="M8" s="11">
        <f>SUM('Total de CNPJs Setor'!M$6:M8)</f>
        <v>78</v>
      </c>
      <c r="N8" s="11">
        <f>SUM('Total de CNPJs Setor'!N$6:N8)</f>
        <v>141</v>
      </c>
      <c r="O8" s="11">
        <f>SUM('Total de CNPJs Setor'!O$6:O8)</f>
        <v>107</v>
      </c>
      <c r="P8" s="12">
        <f>SUM('Total de CNPJs Setor'!P$6:P8)</f>
        <v>453</v>
      </c>
      <c r="Q8" s="10">
        <f>SUM('Total de CNPJs Setor'!Q$6:Q8)</f>
        <v>87</v>
      </c>
      <c r="R8" s="11">
        <f>SUM('Total de CNPJs Setor'!R$6:R8)</f>
        <v>86</v>
      </c>
      <c r="S8" s="11">
        <f>SUM('Total de CNPJs Setor'!S$6:S8)</f>
        <v>118</v>
      </c>
      <c r="T8" s="11">
        <f>SUM('Total de CNPJs Setor'!T$6:T8)</f>
        <v>89</v>
      </c>
      <c r="U8" s="12">
        <f>SUM('Total de CNPJs Setor'!U$6:U8)</f>
        <v>380</v>
      </c>
      <c r="V8" s="10">
        <f>SUM('Total de CNPJs Setor'!V$6:V8)</f>
        <v>31</v>
      </c>
      <c r="W8" s="11">
        <f>SUM('Total de CNPJs Setor'!W$6:W8)</f>
        <v>31</v>
      </c>
      <c r="X8" s="11">
        <f>SUM('Total de CNPJs Setor'!X$6:X8)</f>
        <v>27</v>
      </c>
      <c r="Y8" s="11">
        <f>SUM('Total de CNPJs Setor'!Y$6:Y8)</f>
        <v>34</v>
      </c>
      <c r="Z8" s="12">
        <f>SUM('Total de CNPJs Setor'!Z$6:Z8)</f>
        <v>123</v>
      </c>
    </row>
    <row r="9" spans="1:26" x14ac:dyDescent="0.35">
      <c r="A9" s="41">
        <v>45383</v>
      </c>
      <c r="B9" s="10">
        <f>SUM('Total de CNPJs Setor'!B$6:B9)</f>
        <v>83</v>
      </c>
      <c r="C9" s="11">
        <f>SUM('Total de CNPJs Setor'!C$6:C9)</f>
        <v>110</v>
      </c>
      <c r="D9" s="11">
        <f>SUM('Total de CNPJs Setor'!D$6:D9)</f>
        <v>80</v>
      </c>
      <c r="E9" s="11">
        <f>SUM('Total de CNPJs Setor'!E$6:E9)</f>
        <v>0</v>
      </c>
      <c r="F9" s="12">
        <f>SUM('Total de CNPJs Setor'!F$6:F9)</f>
        <v>273</v>
      </c>
      <c r="G9" s="10">
        <f>SUM('Total de CNPJs Setor'!G$6:G9)</f>
        <v>80</v>
      </c>
      <c r="H9" s="11">
        <f>SUM('Total de CNPJs Setor'!H$6:H9)</f>
        <v>84</v>
      </c>
      <c r="I9" s="11">
        <f>SUM('Total de CNPJs Setor'!I$6:I9)</f>
        <v>74</v>
      </c>
      <c r="J9" s="11">
        <f>SUM('Total de CNPJs Setor'!J$6:J9)</f>
        <v>8</v>
      </c>
      <c r="K9" s="12">
        <f>SUM('Total de CNPJs Setor'!K$6:K9)</f>
        <v>246</v>
      </c>
      <c r="L9" s="10">
        <f>SUM('Total de CNPJs Setor'!L$6:L9)</f>
        <v>182</v>
      </c>
      <c r="M9" s="11">
        <f>SUM('Total de CNPJs Setor'!M$6:M9)</f>
        <v>117</v>
      </c>
      <c r="N9" s="11">
        <f>SUM('Total de CNPJs Setor'!N$6:N9)</f>
        <v>199</v>
      </c>
      <c r="O9" s="11">
        <f>SUM('Total de CNPJs Setor'!O$6:O9)</f>
        <v>152</v>
      </c>
      <c r="P9" s="12">
        <f>SUM('Total de CNPJs Setor'!P$6:P9)</f>
        <v>650</v>
      </c>
      <c r="Q9" s="10">
        <f>SUM('Total de CNPJs Setor'!Q$6:Q9)</f>
        <v>123</v>
      </c>
      <c r="R9" s="11">
        <f>SUM('Total de CNPJs Setor'!R$6:R9)</f>
        <v>103</v>
      </c>
      <c r="S9" s="11">
        <f>SUM('Total de CNPJs Setor'!S$6:S9)</f>
        <v>153</v>
      </c>
      <c r="T9" s="11">
        <f>SUM('Total de CNPJs Setor'!T$6:T9)</f>
        <v>115</v>
      </c>
      <c r="U9" s="12">
        <f>SUM('Total de CNPJs Setor'!U$6:U9)</f>
        <v>494</v>
      </c>
      <c r="V9" s="10">
        <f>SUM('Total de CNPJs Setor'!V$6:V9)</f>
        <v>43</v>
      </c>
      <c r="W9" s="11">
        <f>SUM('Total de CNPJs Setor'!W$6:W9)</f>
        <v>45</v>
      </c>
      <c r="X9" s="11">
        <f>SUM('Total de CNPJs Setor'!X$6:X9)</f>
        <v>47</v>
      </c>
      <c r="Y9" s="11">
        <f>SUM('Total de CNPJs Setor'!Y$6:Y9)</f>
        <v>35</v>
      </c>
      <c r="Z9" s="12">
        <f>SUM('Total de CNPJs Setor'!Z$6:Z9)</f>
        <v>170</v>
      </c>
    </row>
    <row r="10" spans="1:26" x14ac:dyDescent="0.35">
      <c r="A10" s="41">
        <v>45413</v>
      </c>
      <c r="B10" s="10">
        <f>SUM('Total de CNPJs Setor'!B$6:B10)</f>
        <v>107</v>
      </c>
      <c r="C10" s="11">
        <f>SUM('Total de CNPJs Setor'!C$6:C10)</f>
        <v>145</v>
      </c>
      <c r="D10" s="11">
        <f>SUM('Total de CNPJs Setor'!D$6:D10)</f>
        <v>109</v>
      </c>
      <c r="E10" s="11">
        <f>SUM('Total de CNPJs Setor'!E$6:E10)</f>
        <v>1</v>
      </c>
      <c r="F10" s="12">
        <f>SUM('Total de CNPJs Setor'!F$6:F10)</f>
        <v>362</v>
      </c>
      <c r="G10" s="10">
        <f>SUM('Total de CNPJs Setor'!G$6:G10)</f>
        <v>100</v>
      </c>
      <c r="H10" s="11">
        <f>SUM('Total de CNPJs Setor'!H$6:H10)</f>
        <v>100</v>
      </c>
      <c r="I10" s="11">
        <f>SUM('Total de CNPJs Setor'!I$6:I10)</f>
        <v>99</v>
      </c>
      <c r="J10" s="11">
        <f>SUM('Total de CNPJs Setor'!J$6:J10)</f>
        <v>9</v>
      </c>
      <c r="K10" s="12">
        <f>SUM('Total de CNPJs Setor'!K$6:K10)</f>
        <v>308</v>
      </c>
      <c r="L10" s="10">
        <f>SUM('Total de CNPJs Setor'!L$6:L10)</f>
        <v>227</v>
      </c>
      <c r="M10" s="11">
        <f>SUM('Total de CNPJs Setor'!M$6:M10)</f>
        <v>158</v>
      </c>
      <c r="N10" s="11">
        <f>SUM('Total de CNPJs Setor'!N$6:N10)</f>
        <v>257</v>
      </c>
      <c r="O10" s="11">
        <f>SUM('Total de CNPJs Setor'!O$6:O10)</f>
        <v>217</v>
      </c>
      <c r="P10" s="12">
        <f>SUM('Total de CNPJs Setor'!P$6:P10)</f>
        <v>859</v>
      </c>
      <c r="Q10" s="10">
        <f>SUM('Total de CNPJs Setor'!Q$6:Q10)</f>
        <v>156</v>
      </c>
      <c r="R10" s="11">
        <f>SUM('Total de CNPJs Setor'!R$6:R10)</f>
        <v>119</v>
      </c>
      <c r="S10" s="11">
        <f>SUM('Total de CNPJs Setor'!S$6:S10)</f>
        <v>188</v>
      </c>
      <c r="T10" s="11">
        <f>SUM('Total de CNPJs Setor'!T$6:T10)</f>
        <v>150</v>
      </c>
      <c r="U10" s="12">
        <f>SUM('Total de CNPJs Setor'!U$6:U10)</f>
        <v>613</v>
      </c>
      <c r="V10" s="10">
        <f>SUM('Total de CNPJs Setor'!V$6:V10)</f>
        <v>57</v>
      </c>
      <c r="W10" s="11">
        <f>SUM('Total de CNPJs Setor'!W$6:W10)</f>
        <v>58</v>
      </c>
      <c r="X10" s="11">
        <f>SUM('Total de CNPJs Setor'!X$6:X10)</f>
        <v>56</v>
      </c>
      <c r="Y10" s="11">
        <f>SUM('Total de CNPJs Setor'!Y$6:Y10)</f>
        <v>42</v>
      </c>
      <c r="Z10" s="12">
        <f>SUM('Total de CNPJs Setor'!Z$6:Z10)</f>
        <v>213</v>
      </c>
    </row>
    <row r="11" spans="1:26" x14ac:dyDescent="0.35">
      <c r="A11" s="41">
        <v>45444</v>
      </c>
      <c r="B11" s="10">
        <f>SUM('Total de CNPJs Setor'!B$6:B11)</f>
        <v>133</v>
      </c>
      <c r="C11" s="11">
        <f>SUM('Total de CNPJs Setor'!C$6:C11)</f>
        <v>171</v>
      </c>
      <c r="D11" s="11">
        <f>SUM('Total de CNPJs Setor'!D$6:D11)</f>
        <v>131</v>
      </c>
      <c r="E11" s="11">
        <f>SUM('Total de CNPJs Setor'!E$6:E11)</f>
        <v>2</v>
      </c>
      <c r="F11" s="12">
        <f>SUM('Total de CNPJs Setor'!F$6:F11)</f>
        <v>437</v>
      </c>
      <c r="G11" s="10">
        <f>SUM('Total de CNPJs Setor'!G$6:G11)</f>
        <v>123</v>
      </c>
      <c r="H11" s="11">
        <f>SUM('Total de CNPJs Setor'!H$6:H11)</f>
        <v>119</v>
      </c>
      <c r="I11" s="11">
        <f>SUM('Total de CNPJs Setor'!I$6:I11)</f>
        <v>120</v>
      </c>
      <c r="J11" s="11">
        <f>SUM('Total de CNPJs Setor'!J$6:J11)</f>
        <v>9</v>
      </c>
      <c r="K11" s="12">
        <f>SUM('Total de CNPJs Setor'!K$6:K11)</f>
        <v>371</v>
      </c>
      <c r="L11" s="10">
        <f>SUM('Total de CNPJs Setor'!L$6:L11)</f>
        <v>254</v>
      </c>
      <c r="M11" s="11">
        <f>SUM('Total de CNPJs Setor'!M$6:M11)</f>
        <v>210</v>
      </c>
      <c r="N11" s="11">
        <f>SUM('Total de CNPJs Setor'!N$6:N11)</f>
        <v>310</v>
      </c>
      <c r="O11" s="11">
        <f>SUM('Total de CNPJs Setor'!O$6:O11)</f>
        <v>276</v>
      </c>
      <c r="P11" s="12">
        <f>SUM('Total de CNPJs Setor'!P$6:P11)</f>
        <v>1050</v>
      </c>
      <c r="Q11" s="10">
        <f>SUM('Total de CNPJs Setor'!Q$6:Q11)</f>
        <v>180</v>
      </c>
      <c r="R11" s="11">
        <f>SUM('Total de CNPJs Setor'!R$6:R11)</f>
        <v>172</v>
      </c>
      <c r="S11" s="11">
        <f>SUM('Total de CNPJs Setor'!S$6:S11)</f>
        <v>234</v>
      </c>
      <c r="T11" s="11">
        <f>SUM('Total de CNPJs Setor'!T$6:T11)</f>
        <v>193</v>
      </c>
      <c r="U11" s="12">
        <f>SUM('Total de CNPJs Setor'!U$6:U11)</f>
        <v>779</v>
      </c>
      <c r="V11" s="10">
        <f>SUM('Total de CNPJs Setor'!V$6:V11)</f>
        <v>76</v>
      </c>
      <c r="W11" s="11">
        <f>SUM('Total de CNPJs Setor'!W$6:W11)</f>
        <v>68</v>
      </c>
      <c r="X11" s="11">
        <f>SUM('Total de CNPJs Setor'!X$6:X11)</f>
        <v>63</v>
      </c>
      <c r="Y11" s="11">
        <f>SUM('Total de CNPJs Setor'!Y$6:Y11)</f>
        <v>50</v>
      </c>
      <c r="Z11" s="12">
        <f>SUM('Total de CNPJs Setor'!Z$6:Z11)</f>
        <v>257</v>
      </c>
    </row>
    <row r="12" spans="1:26" x14ac:dyDescent="0.35">
      <c r="A12" s="41">
        <v>45474</v>
      </c>
      <c r="B12" s="10">
        <f>SUM('Total de CNPJs Setor'!B$6:B12)</f>
        <v>157</v>
      </c>
      <c r="C12" s="11">
        <f>SUM('Total de CNPJs Setor'!C$6:C12)</f>
        <v>212</v>
      </c>
      <c r="D12" s="11">
        <f>SUM('Total de CNPJs Setor'!D$6:D12)</f>
        <v>156</v>
      </c>
      <c r="E12" s="11">
        <f>SUM('Total de CNPJs Setor'!E$6:E12)</f>
        <v>2</v>
      </c>
      <c r="F12" s="12">
        <f>SUM('Total de CNPJs Setor'!F$6:F12)</f>
        <v>527</v>
      </c>
      <c r="G12" s="10">
        <f>SUM('Total de CNPJs Setor'!G$6:G12)</f>
        <v>147</v>
      </c>
      <c r="H12" s="11">
        <f>SUM('Total de CNPJs Setor'!H$6:H12)</f>
        <v>145</v>
      </c>
      <c r="I12" s="11">
        <f>SUM('Total de CNPJs Setor'!I$6:I12)</f>
        <v>139</v>
      </c>
      <c r="J12" s="11">
        <f>SUM('Total de CNPJs Setor'!J$6:J12)</f>
        <v>13</v>
      </c>
      <c r="K12" s="12">
        <f>SUM('Total de CNPJs Setor'!K$6:K12)</f>
        <v>444</v>
      </c>
      <c r="L12" s="10">
        <f>SUM('Total de CNPJs Setor'!L$6:L12)</f>
        <v>308</v>
      </c>
      <c r="M12" s="11">
        <f>SUM('Total de CNPJs Setor'!M$6:M12)</f>
        <v>292</v>
      </c>
      <c r="N12" s="11">
        <f>SUM('Total de CNPJs Setor'!N$6:N12)</f>
        <v>383</v>
      </c>
      <c r="O12" s="11">
        <f>SUM('Total de CNPJs Setor'!O$6:O12)</f>
        <v>341</v>
      </c>
      <c r="P12" s="12">
        <f>SUM('Total de CNPJs Setor'!P$6:P12)</f>
        <v>1324</v>
      </c>
      <c r="Q12" s="10">
        <f>SUM('Total de CNPJs Setor'!Q$6:Q12)</f>
        <v>218</v>
      </c>
      <c r="R12" s="11">
        <f>SUM('Total de CNPJs Setor'!R$6:R12)</f>
        <v>224</v>
      </c>
      <c r="S12" s="11">
        <f>SUM('Total de CNPJs Setor'!S$6:S12)</f>
        <v>275</v>
      </c>
      <c r="T12" s="11">
        <f>SUM('Total de CNPJs Setor'!T$6:T12)</f>
        <v>244</v>
      </c>
      <c r="U12" s="12">
        <f>SUM('Total de CNPJs Setor'!U$6:U12)</f>
        <v>961</v>
      </c>
      <c r="V12" s="10">
        <f>SUM('Total de CNPJs Setor'!V$6:V12)</f>
        <v>98</v>
      </c>
      <c r="W12" s="11">
        <f>SUM('Total de CNPJs Setor'!W$6:W12)</f>
        <v>81</v>
      </c>
      <c r="X12" s="11">
        <f>SUM('Total de CNPJs Setor'!X$6:X12)</f>
        <v>89</v>
      </c>
      <c r="Y12" s="11">
        <f>SUM('Total de CNPJs Setor'!Y$6:Y12)</f>
        <v>52</v>
      </c>
      <c r="Z12" s="12">
        <f>SUM('Total de CNPJs Setor'!Z$6:Z12)</f>
        <v>320</v>
      </c>
    </row>
    <row r="13" spans="1:26" x14ac:dyDescent="0.35">
      <c r="A13" s="41">
        <v>45505</v>
      </c>
      <c r="B13" s="10">
        <f>SUM('Total de CNPJs Setor'!B$6:B13)</f>
        <v>189</v>
      </c>
      <c r="C13" s="11">
        <f>SUM('Total de CNPJs Setor'!C$6:C13)</f>
        <v>243</v>
      </c>
      <c r="D13" s="11">
        <f>SUM('Total de CNPJs Setor'!D$6:D13)</f>
        <v>166</v>
      </c>
      <c r="E13" s="11">
        <f>SUM('Total de CNPJs Setor'!E$6:E13)</f>
        <v>2</v>
      </c>
      <c r="F13" s="12">
        <f>SUM('Total de CNPJs Setor'!F$6:F13)</f>
        <v>600</v>
      </c>
      <c r="G13" s="10">
        <f>SUM('Total de CNPJs Setor'!G$6:G13)</f>
        <v>168</v>
      </c>
      <c r="H13" s="11">
        <f>SUM('Total de CNPJs Setor'!H$6:H13)</f>
        <v>163</v>
      </c>
      <c r="I13" s="11">
        <f>SUM('Total de CNPJs Setor'!I$6:I13)</f>
        <v>156</v>
      </c>
      <c r="J13" s="11">
        <f>SUM('Total de CNPJs Setor'!J$6:J13)</f>
        <v>14</v>
      </c>
      <c r="K13" s="12">
        <f>SUM('Total de CNPJs Setor'!K$6:K13)</f>
        <v>501</v>
      </c>
      <c r="L13" s="10">
        <f>SUM('Total de CNPJs Setor'!L$6:L13)</f>
        <v>350</v>
      </c>
      <c r="M13" s="11">
        <f>SUM('Total de CNPJs Setor'!M$6:M13)</f>
        <v>337</v>
      </c>
      <c r="N13" s="11">
        <f>SUM('Total de CNPJs Setor'!N$6:N13)</f>
        <v>422</v>
      </c>
      <c r="O13" s="11">
        <f>SUM('Total de CNPJs Setor'!O$6:O13)</f>
        <v>387</v>
      </c>
      <c r="P13" s="12">
        <f>SUM('Total de CNPJs Setor'!P$6:P13)</f>
        <v>1496</v>
      </c>
      <c r="Q13" s="10">
        <f>SUM('Total de CNPJs Setor'!Q$6:Q13)</f>
        <v>258</v>
      </c>
      <c r="R13" s="11">
        <f>SUM('Total de CNPJs Setor'!R$6:R13)</f>
        <v>272</v>
      </c>
      <c r="S13" s="11">
        <f>SUM('Total de CNPJs Setor'!S$6:S13)</f>
        <v>330</v>
      </c>
      <c r="T13" s="11">
        <f>SUM('Total de CNPJs Setor'!T$6:T13)</f>
        <v>294</v>
      </c>
      <c r="U13" s="12">
        <f>SUM('Total de CNPJs Setor'!U$6:U13)</f>
        <v>1154</v>
      </c>
      <c r="V13" s="10">
        <f>SUM('Total de CNPJs Setor'!V$6:V13)</f>
        <v>103</v>
      </c>
      <c r="W13" s="11">
        <f>SUM('Total de CNPJs Setor'!W$6:W13)</f>
        <v>96</v>
      </c>
      <c r="X13" s="11">
        <f>SUM('Total de CNPJs Setor'!X$6:X13)</f>
        <v>99</v>
      </c>
      <c r="Y13" s="11">
        <f>SUM('Total de CNPJs Setor'!Y$6:Y13)</f>
        <v>52</v>
      </c>
      <c r="Z13" s="12">
        <f>SUM('Total de CNPJs Setor'!Z$6:Z13)</f>
        <v>350</v>
      </c>
    </row>
    <row r="14" spans="1:26" x14ac:dyDescent="0.35">
      <c r="A14" s="41">
        <v>45536</v>
      </c>
      <c r="B14" s="10">
        <f>SUM('Total de CNPJs Setor'!B$6:B14)</f>
        <v>206</v>
      </c>
      <c r="C14" s="11">
        <f>SUM('Total de CNPJs Setor'!C$6:C14)</f>
        <v>269</v>
      </c>
      <c r="D14" s="11">
        <f>SUM('Total de CNPJs Setor'!D$6:D14)</f>
        <v>189</v>
      </c>
      <c r="E14" s="11">
        <f>SUM('Total de CNPJs Setor'!E$6:E14)</f>
        <v>3</v>
      </c>
      <c r="F14" s="12">
        <f>SUM('Total de CNPJs Setor'!F$6:F14)</f>
        <v>667</v>
      </c>
      <c r="G14" s="10">
        <f>SUM('Total de CNPJs Setor'!G$6:G14)</f>
        <v>186</v>
      </c>
      <c r="H14" s="11">
        <f>SUM('Total de CNPJs Setor'!H$6:H14)</f>
        <v>198</v>
      </c>
      <c r="I14" s="11">
        <f>SUM('Total de CNPJs Setor'!I$6:I14)</f>
        <v>177</v>
      </c>
      <c r="J14" s="11">
        <f>SUM('Total de CNPJs Setor'!J$6:J14)</f>
        <v>15</v>
      </c>
      <c r="K14" s="12">
        <f>SUM('Total de CNPJs Setor'!K$6:K14)</f>
        <v>576</v>
      </c>
      <c r="L14" s="10">
        <f>SUM('Total de CNPJs Setor'!L$6:L14)</f>
        <v>399</v>
      </c>
      <c r="M14" s="11">
        <f>SUM('Total de CNPJs Setor'!M$6:M14)</f>
        <v>355</v>
      </c>
      <c r="N14" s="11">
        <f>SUM('Total de CNPJs Setor'!N$6:N14)</f>
        <v>487</v>
      </c>
      <c r="O14" s="11">
        <f>SUM('Total de CNPJs Setor'!O$6:O14)</f>
        <v>456</v>
      </c>
      <c r="P14" s="12">
        <f>SUM('Total de CNPJs Setor'!P$6:P14)</f>
        <v>1697</v>
      </c>
      <c r="Q14" s="10">
        <f>SUM('Total de CNPJs Setor'!Q$6:Q14)</f>
        <v>297</v>
      </c>
      <c r="R14" s="11">
        <f>SUM('Total de CNPJs Setor'!R$6:R14)</f>
        <v>306</v>
      </c>
      <c r="S14" s="11">
        <f>SUM('Total de CNPJs Setor'!S$6:S14)</f>
        <v>367</v>
      </c>
      <c r="T14" s="11">
        <f>SUM('Total de CNPJs Setor'!T$6:T14)</f>
        <v>339</v>
      </c>
      <c r="U14" s="12">
        <f>SUM('Total de CNPJs Setor'!U$6:U14)</f>
        <v>1309</v>
      </c>
      <c r="V14" s="10">
        <f>SUM('Total de CNPJs Setor'!V$6:V14)</f>
        <v>109</v>
      </c>
      <c r="W14" s="11">
        <f>SUM('Total de CNPJs Setor'!W$6:W14)</f>
        <v>107</v>
      </c>
      <c r="X14" s="11">
        <f>SUM('Total de CNPJs Setor'!X$6:X14)</f>
        <v>121</v>
      </c>
      <c r="Y14" s="11">
        <f>SUM('Total de CNPJs Setor'!Y$6:Y14)</f>
        <v>58</v>
      </c>
      <c r="Z14" s="12">
        <f>SUM('Total de CNPJs Setor'!Z$6:Z14)</f>
        <v>395</v>
      </c>
    </row>
    <row r="15" spans="1:26" x14ac:dyDescent="0.35">
      <c r="A15" s="41">
        <v>45566</v>
      </c>
      <c r="B15" s="10">
        <f>SUM('Total de CNPJs Setor'!B$6:B15)</f>
        <v>235</v>
      </c>
      <c r="C15" s="11">
        <f>SUM('Total de CNPJs Setor'!C$6:C15)</f>
        <v>301</v>
      </c>
      <c r="D15" s="11">
        <f>SUM('Total de CNPJs Setor'!D$6:D15)</f>
        <v>209</v>
      </c>
      <c r="E15" s="11">
        <f>SUM('Total de CNPJs Setor'!E$6:E15)</f>
        <v>4</v>
      </c>
      <c r="F15" s="12">
        <f>SUM('Total de CNPJs Setor'!F$6:F15)</f>
        <v>749</v>
      </c>
      <c r="G15" s="10">
        <f>SUM('Total de CNPJs Setor'!G$6:G15)</f>
        <v>203</v>
      </c>
      <c r="H15" s="11">
        <f>SUM('Total de CNPJs Setor'!H$6:H15)</f>
        <v>220</v>
      </c>
      <c r="I15" s="11">
        <f>SUM('Total de CNPJs Setor'!I$6:I15)</f>
        <v>197</v>
      </c>
      <c r="J15" s="11">
        <f>SUM('Total de CNPJs Setor'!J$6:J15)</f>
        <v>16</v>
      </c>
      <c r="K15" s="12">
        <f>SUM('Total de CNPJs Setor'!K$6:K15)</f>
        <v>636</v>
      </c>
      <c r="L15" s="10">
        <f>SUM('Total de CNPJs Setor'!L$6:L15)</f>
        <v>448</v>
      </c>
      <c r="M15" s="11">
        <f>SUM('Total de CNPJs Setor'!M$6:M15)</f>
        <v>392</v>
      </c>
      <c r="N15" s="11">
        <f>SUM('Total de CNPJs Setor'!N$6:N15)</f>
        <v>562</v>
      </c>
      <c r="O15" s="11">
        <f>SUM('Total de CNPJs Setor'!O$6:O15)</f>
        <v>493</v>
      </c>
      <c r="P15" s="12">
        <f>SUM('Total de CNPJs Setor'!P$6:P15)</f>
        <v>1895</v>
      </c>
      <c r="Q15" s="10">
        <f>SUM('Total de CNPJs Setor'!Q$6:Q15)</f>
        <v>351</v>
      </c>
      <c r="R15" s="11">
        <f>SUM('Total de CNPJs Setor'!R$6:R15)</f>
        <v>331</v>
      </c>
      <c r="S15" s="11">
        <f>SUM('Total de CNPJs Setor'!S$6:S15)</f>
        <v>424</v>
      </c>
      <c r="T15" s="11">
        <f>SUM('Total de CNPJs Setor'!T$6:T15)</f>
        <v>395</v>
      </c>
      <c r="U15" s="12">
        <f>SUM('Total de CNPJs Setor'!U$6:U15)</f>
        <v>1501</v>
      </c>
      <c r="V15" s="10">
        <f>SUM('Total de CNPJs Setor'!V$6:V15)</f>
        <v>134</v>
      </c>
      <c r="W15" s="11">
        <f>SUM('Total de CNPJs Setor'!W$6:W15)</f>
        <v>124</v>
      </c>
      <c r="X15" s="11">
        <f>SUM('Total de CNPJs Setor'!X$6:X15)</f>
        <v>160</v>
      </c>
      <c r="Y15" s="11">
        <f>SUM('Total de CNPJs Setor'!Y$6:Y15)</f>
        <v>65</v>
      </c>
      <c r="Z15" s="12">
        <f>SUM('Total de CNPJs Setor'!Z$6:Z15)</f>
        <v>483</v>
      </c>
    </row>
    <row r="16" spans="1:26" x14ac:dyDescent="0.35">
      <c r="A16" s="41">
        <v>45597</v>
      </c>
      <c r="B16" s="10">
        <f>SUM('Total de CNPJs Setor'!B$6:B16)</f>
        <v>258</v>
      </c>
      <c r="C16" s="11">
        <f>SUM('Total de CNPJs Setor'!C$6:C16)</f>
        <v>330</v>
      </c>
      <c r="D16" s="11">
        <f>SUM('Total de CNPJs Setor'!D$6:D16)</f>
        <v>223</v>
      </c>
      <c r="E16" s="11">
        <f>SUM('Total de CNPJs Setor'!E$6:E16)</f>
        <v>4</v>
      </c>
      <c r="F16" s="12">
        <f>SUM('Total de CNPJs Setor'!F$6:F16)</f>
        <v>815</v>
      </c>
      <c r="G16" s="10">
        <f>SUM('Total de CNPJs Setor'!G$6:G16)</f>
        <v>236</v>
      </c>
      <c r="H16" s="11">
        <f>SUM('Total de CNPJs Setor'!H$6:H16)</f>
        <v>237</v>
      </c>
      <c r="I16" s="11">
        <f>SUM('Total de CNPJs Setor'!I$6:I16)</f>
        <v>220</v>
      </c>
      <c r="J16" s="11">
        <f>SUM('Total de CNPJs Setor'!J$6:J16)</f>
        <v>17</v>
      </c>
      <c r="K16" s="12">
        <f>SUM('Total de CNPJs Setor'!K$6:K16)</f>
        <v>710</v>
      </c>
      <c r="L16" s="10">
        <f>SUM('Total de CNPJs Setor'!L$6:L16)</f>
        <v>485</v>
      </c>
      <c r="M16" s="11">
        <f>SUM('Total de CNPJs Setor'!M$6:M16)</f>
        <v>418</v>
      </c>
      <c r="N16" s="11">
        <f>SUM('Total de CNPJs Setor'!N$6:N16)</f>
        <v>612</v>
      </c>
      <c r="O16" s="11">
        <f>SUM('Total de CNPJs Setor'!O$6:O16)</f>
        <v>539</v>
      </c>
      <c r="P16" s="12">
        <f>SUM('Total de CNPJs Setor'!P$6:P16)</f>
        <v>2054</v>
      </c>
      <c r="Q16" s="10">
        <f>SUM('Total de CNPJs Setor'!Q$6:Q16)</f>
        <v>386</v>
      </c>
      <c r="R16" s="11">
        <f>SUM('Total de CNPJs Setor'!R$6:R16)</f>
        <v>360</v>
      </c>
      <c r="S16" s="11">
        <f>SUM('Total de CNPJs Setor'!S$6:S16)</f>
        <v>464</v>
      </c>
      <c r="T16" s="11">
        <f>SUM('Total de CNPJs Setor'!T$6:T16)</f>
        <v>441</v>
      </c>
      <c r="U16" s="12">
        <f>SUM('Total de CNPJs Setor'!U$6:U16)</f>
        <v>1651</v>
      </c>
      <c r="V16" s="10">
        <f>SUM('Total de CNPJs Setor'!V$6:V16)</f>
        <v>154</v>
      </c>
      <c r="W16" s="11">
        <f>SUM('Total de CNPJs Setor'!W$6:W16)</f>
        <v>146</v>
      </c>
      <c r="X16" s="11">
        <f>SUM('Total de CNPJs Setor'!X$6:X16)</f>
        <v>183</v>
      </c>
      <c r="Y16" s="11">
        <f>SUM('Total de CNPJs Setor'!Y$6:Y16)</f>
        <v>69</v>
      </c>
      <c r="Z16" s="12">
        <f>SUM('Total de CNPJs Setor'!Z$6:Z16)</f>
        <v>552</v>
      </c>
    </row>
    <row r="17" spans="1:26" ht="15" thickBot="1" x14ac:dyDescent="0.4">
      <c r="A17" s="42">
        <v>45627</v>
      </c>
      <c r="B17" s="10">
        <f>SUM('Total de CNPJs Setor'!B$6:B17)</f>
        <v>271</v>
      </c>
      <c r="C17" s="11">
        <f>SUM('Total de CNPJs Setor'!C$6:C17)</f>
        <v>356</v>
      </c>
      <c r="D17" s="11">
        <f>SUM('Total de CNPJs Setor'!D$6:D17)</f>
        <v>235</v>
      </c>
      <c r="E17" s="11">
        <f>SUM('Total de CNPJs Setor'!E$6:E17)</f>
        <v>4</v>
      </c>
      <c r="F17" s="12">
        <f>SUM('Total de CNPJs Setor'!F$6:F17)</f>
        <v>866</v>
      </c>
      <c r="G17" s="10">
        <f>SUM('Total de CNPJs Setor'!G$6:G17)</f>
        <v>250</v>
      </c>
      <c r="H17" s="11">
        <f>SUM('Total de CNPJs Setor'!H$6:H17)</f>
        <v>258</v>
      </c>
      <c r="I17" s="11">
        <f>SUM('Total de CNPJs Setor'!I$6:I17)</f>
        <v>253</v>
      </c>
      <c r="J17" s="11">
        <f>SUM('Total de CNPJs Setor'!J$6:J17)</f>
        <v>20</v>
      </c>
      <c r="K17" s="12">
        <f>SUM('Total de CNPJs Setor'!K$6:K17)</f>
        <v>781</v>
      </c>
      <c r="L17" s="10">
        <f>SUM('Total de CNPJs Setor'!L$6:L17)</f>
        <v>529</v>
      </c>
      <c r="M17" s="11">
        <f>SUM('Total de CNPJs Setor'!M$6:M17)</f>
        <v>440</v>
      </c>
      <c r="N17" s="11">
        <f>SUM('Total de CNPJs Setor'!N$6:N17)</f>
        <v>648</v>
      </c>
      <c r="O17" s="11">
        <f>SUM('Total de CNPJs Setor'!O$6:O17)</f>
        <v>578</v>
      </c>
      <c r="P17" s="12">
        <f>SUM('Total de CNPJs Setor'!P$6:P17)</f>
        <v>2195</v>
      </c>
      <c r="Q17" s="10">
        <f>SUM('Total de CNPJs Setor'!Q$6:Q17)</f>
        <v>414</v>
      </c>
      <c r="R17" s="11">
        <f>SUM('Total de CNPJs Setor'!R$6:R17)</f>
        <v>385</v>
      </c>
      <c r="S17" s="11">
        <f>SUM('Total de CNPJs Setor'!S$6:S17)</f>
        <v>519</v>
      </c>
      <c r="T17" s="11">
        <f>SUM('Total de CNPJs Setor'!T$6:T17)</f>
        <v>496</v>
      </c>
      <c r="U17" s="12">
        <f>SUM('Total de CNPJs Setor'!U$6:U17)</f>
        <v>1814</v>
      </c>
      <c r="V17" s="10">
        <f>SUM('Total de CNPJs Setor'!V$6:V17)</f>
        <v>163</v>
      </c>
      <c r="W17" s="11">
        <f>SUM('Total de CNPJs Setor'!W$6:W17)</f>
        <v>154</v>
      </c>
      <c r="X17" s="11">
        <f>SUM('Total de CNPJs Setor'!X$6:X17)</f>
        <v>193</v>
      </c>
      <c r="Y17" s="11">
        <f>SUM('Total de CNPJs Setor'!Y$6:Y17)</f>
        <v>79</v>
      </c>
      <c r="Z17" s="12">
        <f>SUM('Total de CNPJs Setor'!Z$6:Z17)</f>
        <v>589</v>
      </c>
    </row>
    <row r="18" spans="1:26" x14ac:dyDescent="0.35">
      <c r="A18" s="40">
        <v>45658</v>
      </c>
      <c r="B18" s="6">
        <f>SUM('Total de CNPJs Setor'!B$18:B18)</f>
        <v>8</v>
      </c>
      <c r="C18" s="7">
        <f>SUM('Total de CNPJs Setor'!C$18:C18)</f>
        <v>19</v>
      </c>
      <c r="D18" s="7">
        <f>SUM('Total de CNPJs Setor'!D$18:D18)</f>
        <v>9</v>
      </c>
      <c r="E18" s="7">
        <f>SUM('Total de CNPJs Setor'!E$18:E18)</f>
        <v>1</v>
      </c>
      <c r="F18" s="8">
        <f>SUM('Total de CNPJs Setor'!F$18:F18)</f>
        <v>37</v>
      </c>
      <c r="G18" s="6">
        <f>SUM('Total de CNPJs Setor'!G$18:G18)</f>
        <v>25</v>
      </c>
      <c r="H18" s="7">
        <f>SUM('Total de CNPJs Setor'!H$18:H18)</f>
        <v>28</v>
      </c>
      <c r="I18" s="7">
        <f>SUM('Total de CNPJs Setor'!I$18:I18)</f>
        <v>24</v>
      </c>
      <c r="J18" s="7">
        <f>SUM('Total de CNPJs Setor'!J$18:J18)</f>
        <v>1</v>
      </c>
      <c r="K18" s="8">
        <f>SUM('Total de CNPJs Setor'!K$18:K18)</f>
        <v>78</v>
      </c>
      <c r="L18" s="6">
        <f>SUM('Total de CNPJs Setor'!L$18:L18)</f>
        <v>47</v>
      </c>
      <c r="M18" s="7">
        <f>SUM('Total de CNPJs Setor'!M$18:M18)</f>
        <v>21</v>
      </c>
      <c r="N18" s="7">
        <f>SUM('Total de CNPJs Setor'!N$18:N18)</f>
        <v>36</v>
      </c>
      <c r="O18" s="7">
        <f>SUM('Total de CNPJs Setor'!O$18:O18)</f>
        <v>42</v>
      </c>
      <c r="P18" s="8">
        <f>SUM('Total de CNPJs Setor'!P$18:P18)</f>
        <v>146</v>
      </c>
      <c r="Q18" s="6">
        <f>SUM('Total de CNPJs Setor'!Q$18:Q18)</f>
        <v>23</v>
      </c>
      <c r="R18" s="7">
        <f>SUM('Total de CNPJs Setor'!R$18:R18)</f>
        <v>12</v>
      </c>
      <c r="S18" s="7">
        <f>SUM('Total de CNPJs Setor'!S$18:S18)</f>
        <v>38</v>
      </c>
      <c r="T18" s="7">
        <f>SUM('Total de CNPJs Setor'!T$18:T18)</f>
        <v>26</v>
      </c>
      <c r="U18" s="8">
        <f>SUM('Total de CNPJs Setor'!U$18:U18)</f>
        <v>99</v>
      </c>
      <c r="V18" s="6">
        <f>SUM('Total de CNPJs Setor'!V$18:V18)</f>
        <v>8</v>
      </c>
      <c r="W18" s="7">
        <f>SUM('Total de CNPJs Setor'!W$18:W18)</f>
        <v>2</v>
      </c>
      <c r="X18" s="7">
        <f>SUM('Total de CNPJs Setor'!X$18:X18)</f>
        <v>4</v>
      </c>
      <c r="Y18" s="7">
        <f>SUM('Total de CNPJs Setor'!Y$18:Y18)</f>
        <v>16</v>
      </c>
      <c r="Z18" s="8">
        <f>SUM('Total de CNPJs Setor'!Z$18:Z18)</f>
        <v>30</v>
      </c>
    </row>
    <row r="19" spans="1:26" x14ac:dyDescent="0.35">
      <c r="A19" s="41">
        <v>45689</v>
      </c>
      <c r="B19" s="10">
        <f>SUM('Total de CNPJs Setor'!B$18:B19)</f>
        <v>29</v>
      </c>
      <c r="C19" s="11">
        <f>SUM('Total de CNPJs Setor'!C$18:C19)</f>
        <v>55</v>
      </c>
      <c r="D19" s="11">
        <f>SUM('Total de CNPJs Setor'!D$18:D19)</f>
        <v>22</v>
      </c>
      <c r="E19" s="11">
        <f>SUM('Total de CNPJs Setor'!E$18:E19)</f>
        <v>2</v>
      </c>
      <c r="F19" s="12">
        <f>SUM('Total de CNPJs Setor'!F$18:F19)</f>
        <v>108</v>
      </c>
      <c r="G19" s="10">
        <f>SUM('Total de CNPJs Setor'!G$18:G19)</f>
        <v>56</v>
      </c>
      <c r="H19" s="11">
        <f>SUM('Total de CNPJs Setor'!H$18:H19)</f>
        <v>48</v>
      </c>
      <c r="I19" s="11">
        <f>SUM('Total de CNPJs Setor'!I$18:I19)</f>
        <v>52</v>
      </c>
      <c r="J19" s="11">
        <f>SUM('Total de CNPJs Setor'!J$18:J19)</f>
        <v>1</v>
      </c>
      <c r="K19" s="12">
        <f>SUM('Total de CNPJs Setor'!K$18:K19)</f>
        <v>157</v>
      </c>
      <c r="L19" s="10">
        <f>SUM('Total de CNPJs Setor'!L$18:L19)</f>
        <v>76</v>
      </c>
      <c r="M19" s="11">
        <f>SUM('Total de CNPJs Setor'!M$18:M19)</f>
        <v>55</v>
      </c>
      <c r="N19" s="11">
        <f>SUM('Total de CNPJs Setor'!N$18:N19)</f>
        <v>97</v>
      </c>
      <c r="O19" s="11">
        <f>SUM('Total de CNPJs Setor'!O$18:O19)</f>
        <v>95</v>
      </c>
      <c r="P19" s="12">
        <f>SUM('Total de CNPJs Setor'!P$18:P19)</f>
        <v>323</v>
      </c>
      <c r="Q19" s="10">
        <f>SUM('Total de CNPJs Setor'!Q$18:Q19)</f>
        <v>50</v>
      </c>
      <c r="R19" s="11">
        <f>SUM('Total de CNPJs Setor'!R$18:R19)</f>
        <v>41</v>
      </c>
      <c r="S19" s="11">
        <f>SUM('Total de CNPJs Setor'!S$18:S19)</f>
        <v>74</v>
      </c>
      <c r="T19" s="11">
        <f>SUM('Total de CNPJs Setor'!T$18:T19)</f>
        <v>61</v>
      </c>
      <c r="U19" s="12">
        <f>SUM('Total de CNPJs Setor'!U$18:U19)</f>
        <v>226</v>
      </c>
      <c r="V19" s="10">
        <f>SUM('Total de CNPJs Setor'!V$18:V19)</f>
        <v>34</v>
      </c>
      <c r="W19" s="11">
        <f>SUM('Total de CNPJs Setor'!W$18:W19)</f>
        <v>40</v>
      </c>
      <c r="X19" s="11">
        <f>SUM('Total de CNPJs Setor'!X$18:X19)</f>
        <v>27</v>
      </c>
      <c r="Y19" s="11">
        <f>SUM('Total de CNPJs Setor'!Y$18:Y19)</f>
        <v>26</v>
      </c>
      <c r="Z19" s="12">
        <f>SUM('Total de CNPJs Setor'!Z$18:Z19)</f>
        <v>127</v>
      </c>
    </row>
    <row r="20" spans="1:26" x14ac:dyDescent="0.35">
      <c r="A20" s="41">
        <v>45717</v>
      </c>
      <c r="B20" s="10">
        <f>SUM('Total de CNPJs Setor'!B$18:B20)</f>
        <v>44</v>
      </c>
      <c r="C20" s="11">
        <f>SUM('Total de CNPJs Setor'!C$18:C20)</f>
        <v>87</v>
      </c>
      <c r="D20" s="11">
        <f>SUM('Total de CNPJs Setor'!D$18:D20)</f>
        <v>36</v>
      </c>
      <c r="E20" s="11">
        <f>SUM('Total de CNPJs Setor'!E$18:E20)</f>
        <v>2</v>
      </c>
      <c r="F20" s="12">
        <f>SUM('Total de CNPJs Setor'!F$18:F20)</f>
        <v>169</v>
      </c>
      <c r="G20" s="10">
        <f>SUM('Total de CNPJs Setor'!G$18:G20)</f>
        <v>67</v>
      </c>
      <c r="H20" s="11">
        <f>SUM('Total de CNPJs Setor'!H$18:H20)</f>
        <v>64</v>
      </c>
      <c r="I20" s="11">
        <f>SUM('Total de CNPJs Setor'!I$18:I20)</f>
        <v>68</v>
      </c>
      <c r="J20" s="11">
        <f>SUM('Total de CNPJs Setor'!J$18:J20)</f>
        <v>5</v>
      </c>
      <c r="K20" s="12">
        <f>SUM('Total de CNPJs Setor'!K$18:K20)</f>
        <v>204</v>
      </c>
      <c r="L20" s="10">
        <f>SUM('Total de CNPJs Setor'!L$18:L20)</f>
        <v>113</v>
      </c>
      <c r="M20" s="11">
        <f>SUM('Total de CNPJs Setor'!M$18:M20)</f>
        <v>90</v>
      </c>
      <c r="N20" s="11">
        <f>SUM('Total de CNPJs Setor'!N$18:N20)</f>
        <v>183</v>
      </c>
      <c r="O20" s="11">
        <f>SUM('Total de CNPJs Setor'!O$18:O20)</f>
        <v>210</v>
      </c>
      <c r="P20" s="12">
        <f>SUM('Total de CNPJs Setor'!P$18:P20)</f>
        <v>596</v>
      </c>
      <c r="Q20" s="10">
        <f>SUM('Total de CNPJs Setor'!Q$18:Q20)</f>
        <v>76</v>
      </c>
      <c r="R20" s="11">
        <f>SUM('Total de CNPJs Setor'!R$18:R20)</f>
        <v>57</v>
      </c>
      <c r="S20" s="11">
        <f>SUM('Total de CNPJs Setor'!S$18:S20)</f>
        <v>124</v>
      </c>
      <c r="T20" s="11">
        <f>SUM('Total de CNPJs Setor'!T$18:T20)</f>
        <v>106</v>
      </c>
      <c r="U20" s="12">
        <f>SUM('Total de CNPJs Setor'!U$18:U20)</f>
        <v>363</v>
      </c>
      <c r="V20" s="10">
        <f>SUM('Total de CNPJs Setor'!V$18:V20)</f>
        <v>43</v>
      </c>
      <c r="W20" s="11">
        <f>SUM('Total de CNPJs Setor'!W$18:W20)</f>
        <v>48</v>
      </c>
      <c r="X20" s="11">
        <f>SUM('Total de CNPJs Setor'!X$18:X20)</f>
        <v>80</v>
      </c>
      <c r="Y20" s="11">
        <f>SUM('Total de CNPJs Setor'!Y$18:Y20)</f>
        <v>29</v>
      </c>
      <c r="Z20" s="12">
        <f>SUM('Total de CNPJs Setor'!Z$18:Z20)</f>
        <v>200</v>
      </c>
    </row>
    <row r="21" spans="1:26" x14ac:dyDescent="0.35">
      <c r="A21" s="41">
        <v>45748</v>
      </c>
      <c r="B21" s="10">
        <f>SUM('Total de CNPJs Setor'!B$18:B21)</f>
        <v>67</v>
      </c>
      <c r="C21" s="11">
        <f>SUM('Total de CNPJs Setor'!C$18:C21)</f>
        <v>126</v>
      </c>
      <c r="D21" s="11">
        <f>SUM('Total de CNPJs Setor'!D$18:D21)</f>
        <v>55</v>
      </c>
      <c r="E21" s="11">
        <f>SUM('Total de CNPJs Setor'!E$18:E21)</f>
        <v>2</v>
      </c>
      <c r="F21" s="12">
        <f>SUM('Total de CNPJs Setor'!F$18:F21)</f>
        <v>250</v>
      </c>
      <c r="G21" s="10">
        <f>SUM('Total de CNPJs Setor'!G$18:G21)</f>
        <v>96</v>
      </c>
      <c r="H21" s="11">
        <f>SUM('Total de CNPJs Setor'!H$18:H21)</f>
        <v>86</v>
      </c>
      <c r="I21" s="11">
        <f>SUM('Total de CNPJs Setor'!I$18:I21)</f>
        <v>92</v>
      </c>
      <c r="J21" s="11">
        <f>SUM('Total de CNPJs Setor'!J$18:J21)</f>
        <v>9</v>
      </c>
      <c r="K21" s="12">
        <f>SUM('Total de CNPJs Setor'!K$18:K21)</f>
        <v>283</v>
      </c>
      <c r="L21" s="10">
        <f>SUM('Total de CNPJs Setor'!L$18:L21)</f>
        <v>158</v>
      </c>
      <c r="M21" s="11">
        <f>SUM('Total de CNPJs Setor'!M$18:M21)</f>
        <v>150</v>
      </c>
      <c r="N21" s="11">
        <f>SUM('Total de CNPJs Setor'!N$18:N21)</f>
        <v>242</v>
      </c>
      <c r="O21" s="11">
        <f>SUM('Total de CNPJs Setor'!O$18:O21)</f>
        <v>304</v>
      </c>
      <c r="P21" s="12">
        <f>SUM('Total de CNPJs Setor'!P$18:P21)</f>
        <v>854</v>
      </c>
      <c r="Q21" s="10">
        <f>SUM('Total de CNPJs Setor'!Q$18:Q21)</f>
        <v>97</v>
      </c>
      <c r="R21" s="11">
        <f>SUM('Total de CNPJs Setor'!R$18:R21)</f>
        <v>84</v>
      </c>
      <c r="S21" s="11">
        <f>SUM('Total de CNPJs Setor'!S$18:S21)</f>
        <v>171</v>
      </c>
      <c r="T21" s="11">
        <f>SUM('Total de CNPJs Setor'!T$18:T21)</f>
        <v>181</v>
      </c>
      <c r="U21" s="12">
        <f>SUM('Total de CNPJs Setor'!U$18:U21)</f>
        <v>533</v>
      </c>
      <c r="V21" s="10">
        <f>SUM('Total de CNPJs Setor'!V$18:V21)</f>
        <v>53</v>
      </c>
      <c r="W21" s="11">
        <f>SUM('Total de CNPJs Setor'!W$18:W21)</f>
        <v>61</v>
      </c>
      <c r="X21" s="11">
        <f>SUM('Total de CNPJs Setor'!X$18:X21)</f>
        <v>102</v>
      </c>
      <c r="Y21" s="11">
        <f>SUM('Total de CNPJs Setor'!Y$18:Y21)</f>
        <v>57</v>
      </c>
      <c r="Z21" s="12">
        <f>SUM('Total de CNPJs Setor'!Z$18:Z21)</f>
        <v>273</v>
      </c>
    </row>
    <row r="22" spans="1:26" x14ac:dyDescent="0.35">
      <c r="A22" s="41">
        <v>45778</v>
      </c>
      <c r="B22" s="10">
        <f>SUM('Total de CNPJs Setor'!B$18:B22)</f>
        <v>87</v>
      </c>
      <c r="C22" s="11">
        <f>SUM('Total de CNPJs Setor'!C$18:C22)</f>
        <v>161</v>
      </c>
      <c r="D22" s="11">
        <f>SUM('Total de CNPJs Setor'!D$18:D22)</f>
        <v>70</v>
      </c>
      <c r="E22" s="11">
        <f>SUM('Total de CNPJs Setor'!E$18:E22)</f>
        <v>2</v>
      </c>
      <c r="F22" s="12">
        <f>SUM('Total de CNPJs Setor'!F$18:F22)</f>
        <v>320</v>
      </c>
      <c r="G22" s="10">
        <f>SUM('Total de CNPJs Setor'!G$18:G22)</f>
        <v>122</v>
      </c>
      <c r="H22" s="11">
        <f>SUM('Total de CNPJs Setor'!H$18:H22)</f>
        <v>107</v>
      </c>
      <c r="I22" s="11">
        <f>SUM('Total de CNPJs Setor'!I$18:I22)</f>
        <v>121</v>
      </c>
      <c r="J22" s="11">
        <f>SUM('Total de CNPJs Setor'!J$18:J22)</f>
        <v>10</v>
      </c>
      <c r="K22" s="12">
        <f>SUM('Total de CNPJs Setor'!K$18:K22)</f>
        <v>360</v>
      </c>
      <c r="L22" s="10">
        <f>SUM('Total de CNPJs Setor'!L$18:L22)</f>
        <v>201</v>
      </c>
      <c r="M22" s="11">
        <f>SUM('Total de CNPJs Setor'!M$18:M22)</f>
        <v>192</v>
      </c>
      <c r="N22" s="11">
        <f>SUM('Total de CNPJs Setor'!N$18:N22)</f>
        <v>295</v>
      </c>
      <c r="O22" s="11">
        <f>SUM('Total de CNPJs Setor'!O$18:O22)</f>
        <v>370</v>
      </c>
      <c r="P22" s="12">
        <f>SUM('Total de CNPJs Setor'!P$18:P22)</f>
        <v>1058</v>
      </c>
      <c r="Q22" s="10">
        <f>SUM('Total de CNPJs Setor'!Q$18:Q22)</f>
        <v>132</v>
      </c>
      <c r="R22" s="11">
        <f>SUM('Total de CNPJs Setor'!R$18:R22)</f>
        <v>115</v>
      </c>
      <c r="S22" s="11">
        <f>SUM('Total de CNPJs Setor'!S$18:S22)</f>
        <v>218</v>
      </c>
      <c r="T22" s="11">
        <f>SUM('Total de CNPJs Setor'!T$18:T22)</f>
        <v>291</v>
      </c>
      <c r="U22" s="12">
        <f>SUM('Total de CNPJs Setor'!U$18:U22)</f>
        <v>756</v>
      </c>
      <c r="V22" s="10">
        <f>SUM('Total de CNPJs Setor'!V$18:V22)</f>
        <v>73</v>
      </c>
      <c r="W22" s="11">
        <f>SUM('Total de CNPJs Setor'!W$18:W22)</f>
        <v>81</v>
      </c>
      <c r="X22" s="11">
        <f>SUM('Total de CNPJs Setor'!X$18:X22)</f>
        <v>112</v>
      </c>
      <c r="Y22" s="11">
        <f>SUM('Total de CNPJs Setor'!Y$18:Y22)</f>
        <v>61</v>
      </c>
      <c r="Z22" s="12">
        <f>SUM('Total de CNPJs Setor'!Z$18:Z22)</f>
        <v>327</v>
      </c>
    </row>
    <row r="23" spans="1:26" x14ac:dyDescent="0.35">
      <c r="A23" s="41">
        <v>45809</v>
      </c>
      <c r="B23" s="10">
        <f>SUM('Total de CNPJs Setor'!B$18:B23)</f>
        <v>106</v>
      </c>
      <c r="C23" s="11">
        <f>SUM('Total de CNPJs Setor'!C$18:C23)</f>
        <v>204</v>
      </c>
      <c r="D23" s="11">
        <f>SUM('Total de CNPJs Setor'!D$18:D23)</f>
        <v>89</v>
      </c>
      <c r="E23" s="11">
        <f>SUM('Total de CNPJs Setor'!E$18:E23)</f>
        <v>3</v>
      </c>
      <c r="F23" s="12">
        <f>SUM('Total de CNPJs Setor'!F$18:F23)</f>
        <v>402</v>
      </c>
      <c r="G23" s="10">
        <f>SUM('Total de CNPJs Setor'!G$18:G23)</f>
        <v>140</v>
      </c>
      <c r="H23" s="11">
        <f>SUM('Total de CNPJs Setor'!H$18:H23)</f>
        <v>128</v>
      </c>
      <c r="I23" s="11">
        <f>SUM('Total de CNPJs Setor'!I$18:I23)</f>
        <v>143</v>
      </c>
      <c r="J23" s="11">
        <f>SUM('Total de CNPJs Setor'!J$18:J23)</f>
        <v>11</v>
      </c>
      <c r="K23" s="12">
        <f>SUM('Total de CNPJs Setor'!K$18:K23)</f>
        <v>422</v>
      </c>
      <c r="L23" s="10">
        <f>SUM('Total de CNPJs Setor'!L$18:L23)</f>
        <v>241</v>
      </c>
      <c r="M23" s="11">
        <f>SUM('Total de CNPJs Setor'!M$18:M23)</f>
        <v>230</v>
      </c>
      <c r="N23" s="11">
        <f>SUM('Total de CNPJs Setor'!N$18:N23)</f>
        <v>343</v>
      </c>
      <c r="O23" s="11">
        <f>SUM('Total de CNPJs Setor'!O$18:O23)</f>
        <v>425</v>
      </c>
      <c r="P23" s="12">
        <f>SUM('Total de CNPJs Setor'!P$18:P23)</f>
        <v>1239</v>
      </c>
      <c r="Q23" s="10">
        <f>SUM('Total de CNPJs Setor'!Q$18:Q23)</f>
        <v>179</v>
      </c>
      <c r="R23" s="11">
        <f>SUM('Total de CNPJs Setor'!R$18:R23)</f>
        <v>191</v>
      </c>
      <c r="S23" s="11">
        <f>SUM('Total de CNPJs Setor'!S$18:S23)</f>
        <v>286</v>
      </c>
      <c r="T23" s="11">
        <f>SUM('Total de CNPJs Setor'!T$18:T23)</f>
        <v>381</v>
      </c>
      <c r="U23" s="12">
        <f>SUM('Total de CNPJs Setor'!U$18:U23)</f>
        <v>1037</v>
      </c>
      <c r="V23" s="10">
        <f>SUM('Total de CNPJs Setor'!V$18:V23)</f>
        <v>91</v>
      </c>
      <c r="W23" s="11">
        <f>SUM('Total de CNPJs Setor'!W$18:W23)</f>
        <v>103</v>
      </c>
      <c r="X23" s="11">
        <f>SUM('Total de CNPJs Setor'!X$18:X23)</f>
        <v>131</v>
      </c>
      <c r="Y23" s="11">
        <f>SUM('Total de CNPJs Setor'!Y$18:Y23)</f>
        <v>69</v>
      </c>
      <c r="Z23" s="12">
        <f>SUM('Total de CNPJs Setor'!Z$18:Z23)</f>
        <v>394</v>
      </c>
    </row>
    <row r="24" spans="1:26" x14ac:dyDescent="0.35">
      <c r="A24" s="41">
        <v>45839</v>
      </c>
      <c r="B24" s="10">
        <f>SUM('Total de CNPJs Setor'!B$18:B24)</f>
        <v>123</v>
      </c>
      <c r="C24" s="11">
        <f>SUM('Total de CNPJs Setor'!C$18:C24)</f>
        <v>242</v>
      </c>
      <c r="D24" s="11">
        <f>SUM('Total de CNPJs Setor'!D$18:D24)</f>
        <v>102</v>
      </c>
      <c r="E24" s="11">
        <f>SUM('Total de CNPJs Setor'!E$18:E24)</f>
        <v>4</v>
      </c>
      <c r="F24" s="12">
        <f>SUM('Total de CNPJs Setor'!F$18:F24)</f>
        <v>471</v>
      </c>
      <c r="G24" s="10">
        <f>SUM('Total de CNPJs Setor'!G$18:G24)</f>
        <v>179</v>
      </c>
      <c r="H24" s="11">
        <f>SUM('Total de CNPJs Setor'!H$18:H24)</f>
        <v>163</v>
      </c>
      <c r="I24" s="11">
        <f>SUM('Total de CNPJs Setor'!I$18:I24)</f>
        <v>175</v>
      </c>
      <c r="J24" s="11">
        <f>SUM('Total de CNPJs Setor'!J$18:J24)</f>
        <v>18</v>
      </c>
      <c r="K24" s="12">
        <f>SUM('Total de CNPJs Setor'!K$18:K24)</f>
        <v>535</v>
      </c>
      <c r="L24" s="10">
        <f>SUM('Total de CNPJs Setor'!L$18:L24)</f>
        <v>320</v>
      </c>
      <c r="M24" s="11">
        <f>SUM('Total de CNPJs Setor'!M$18:M24)</f>
        <v>267</v>
      </c>
      <c r="N24" s="11">
        <f>SUM('Total de CNPJs Setor'!N$18:N24)</f>
        <v>419</v>
      </c>
      <c r="O24" s="11">
        <f>SUM('Total de CNPJs Setor'!O$18:O24)</f>
        <v>490</v>
      </c>
      <c r="P24" s="12">
        <f>SUM('Total de CNPJs Setor'!P$18:P24)</f>
        <v>1496</v>
      </c>
      <c r="Q24" s="10">
        <f>SUM('Total de CNPJs Setor'!Q$18:Q24)</f>
        <v>217</v>
      </c>
      <c r="R24" s="11">
        <f>SUM('Total de CNPJs Setor'!R$18:R24)</f>
        <v>228</v>
      </c>
      <c r="S24" s="11">
        <f>SUM('Total de CNPJs Setor'!S$18:S24)</f>
        <v>344</v>
      </c>
      <c r="T24" s="11">
        <f>SUM('Total de CNPJs Setor'!T$18:T24)</f>
        <v>424</v>
      </c>
      <c r="U24" s="12">
        <f>SUM('Total de CNPJs Setor'!U$18:U24)</f>
        <v>1213</v>
      </c>
      <c r="V24" s="10">
        <f>SUM('Total de CNPJs Setor'!V$18:V24)</f>
        <v>123</v>
      </c>
      <c r="W24" s="11">
        <f>SUM('Total de CNPJs Setor'!W$18:W24)</f>
        <v>129</v>
      </c>
      <c r="X24" s="11">
        <f>SUM('Total de CNPJs Setor'!X$18:X24)</f>
        <v>151</v>
      </c>
      <c r="Y24" s="11">
        <f>SUM('Total de CNPJs Setor'!Y$18:Y24)</f>
        <v>83</v>
      </c>
      <c r="Z24" s="12">
        <f>SUM('Total de CNPJs Setor'!Z$18:Z24)</f>
        <v>486</v>
      </c>
    </row>
    <row r="25" spans="1:26" x14ac:dyDescent="0.35">
      <c r="A25" s="41">
        <v>45870</v>
      </c>
      <c r="B25" s="10">
        <f>SUM('Total de CNPJs Setor'!B$18:B25)</f>
        <v>143</v>
      </c>
      <c r="C25" s="11">
        <f>SUM('Total de CNPJs Setor'!C$18:C25)</f>
        <v>270</v>
      </c>
      <c r="D25" s="11">
        <f>SUM('Total de CNPJs Setor'!D$18:D25)</f>
        <v>129</v>
      </c>
      <c r="E25" s="11">
        <f>SUM('Total de CNPJs Setor'!E$18:E25)</f>
        <v>5</v>
      </c>
      <c r="F25" s="12">
        <f>SUM('Total de CNPJs Setor'!F$18:F25)</f>
        <v>547</v>
      </c>
      <c r="G25" s="10">
        <f>SUM('Total de CNPJs Setor'!G$18:G25)</f>
        <v>207</v>
      </c>
      <c r="H25" s="11">
        <f>SUM('Total de CNPJs Setor'!H$18:H25)</f>
        <v>184</v>
      </c>
      <c r="I25" s="11">
        <f>SUM('Total de CNPJs Setor'!I$18:I25)</f>
        <v>200</v>
      </c>
      <c r="J25" s="11">
        <f>SUM('Total de CNPJs Setor'!J$18:J25)</f>
        <v>19</v>
      </c>
      <c r="K25" s="12">
        <f>SUM('Total de CNPJs Setor'!K$18:K25)</f>
        <v>610</v>
      </c>
      <c r="L25" s="10">
        <f>SUM('Total de CNPJs Setor'!L$18:L25)</f>
        <v>362</v>
      </c>
      <c r="M25" s="11">
        <f>SUM('Total de CNPJs Setor'!M$18:M25)</f>
        <v>302</v>
      </c>
      <c r="N25" s="11">
        <f>SUM('Total de CNPJs Setor'!N$18:N25)</f>
        <v>483</v>
      </c>
      <c r="O25" s="11">
        <f>SUM('Total de CNPJs Setor'!O$18:O25)</f>
        <v>552</v>
      </c>
      <c r="P25" s="12">
        <f>SUM('Total de CNPJs Setor'!P$18:P25)</f>
        <v>1699</v>
      </c>
      <c r="Q25" s="10">
        <f>SUM('Total de CNPJs Setor'!Q$18:Q25)</f>
        <v>283</v>
      </c>
      <c r="R25" s="11">
        <f>SUM('Total de CNPJs Setor'!R$18:R25)</f>
        <v>268</v>
      </c>
      <c r="S25" s="11">
        <f>SUM('Total de CNPJs Setor'!S$18:S25)</f>
        <v>398</v>
      </c>
      <c r="T25" s="11">
        <f>SUM('Total de CNPJs Setor'!T$18:T25)</f>
        <v>493</v>
      </c>
      <c r="U25" s="12">
        <f>SUM('Total de CNPJs Setor'!U$18:U25)</f>
        <v>1442</v>
      </c>
      <c r="V25" s="10">
        <f>SUM('Total de CNPJs Setor'!V$18:V25)</f>
        <v>132</v>
      </c>
      <c r="W25" s="11">
        <f>SUM('Total de CNPJs Setor'!W$18:W25)</f>
        <v>148</v>
      </c>
      <c r="X25" s="11">
        <f>SUM('Total de CNPJs Setor'!X$18:X25)</f>
        <v>159</v>
      </c>
      <c r="Y25" s="11">
        <f>SUM('Total de CNPJs Setor'!Y$18:Y25)</f>
        <v>104</v>
      </c>
      <c r="Z25" s="12">
        <f>SUM('Total de CNPJs Setor'!Z$18:Z25)</f>
        <v>543</v>
      </c>
    </row>
    <row r="26" spans="1:26" x14ac:dyDescent="0.35">
      <c r="A26" s="41">
        <v>45901</v>
      </c>
      <c r="B26" s="10">
        <f>SUM('Total de CNPJs Setor'!B$18:B26)</f>
        <v>167</v>
      </c>
      <c r="C26" s="11">
        <f>SUM('Total de CNPJs Setor'!C$18:C26)</f>
        <v>306</v>
      </c>
      <c r="D26" s="11">
        <f>SUM('Total de CNPJs Setor'!D$18:D26)</f>
        <v>152</v>
      </c>
      <c r="E26" s="11">
        <f>SUM('Total de CNPJs Setor'!E$18:E26)</f>
        <v>5</v>
      </c>
      <c r="F26" s="12">
        <f>SUM('Total de CNPJs Setor'!F$18:F26)</f>
        <v>630</v>
      </c>
      <c r="G26" s="10">
        <f>SUM('Total de CNPJs Setor'!G$18:G26)</f>
        <v>226</v>
      </c>
      <c r="H26" s="11">
        <f>SUM('Total de CNPJs Setor'!H$18:H26)</f>
        <v>203</v>
      </c>
      <c r="I26" s="11">
        <f>SUM('Total de CNPJs Setor'!I$18:I26)</f>
        <v>232</v>
      </c>
      <c r="J26" s="11">
        <f>SUM('Total de CNPJs Setor'!J$18:J26)</f>
        <v>20</v>
      </c>
      <c r="K26" s="12">
        <f>SUM('Total de CNPJs Setor'!K$18:K26)</f>
        <v>681</v>
      </c>
      <c r="L26" s="10">
        <f>SUM('Total de CNPJs Setor'!L$18:L26)</f>
        <v>398</v>
      </c>
      <c r="M26" s="11">
        <f>SUM('Total de CNPJs Setor'!M$18:M26)</f>
        <v>334</v>
      </c>
      <c r="N26" s="11">
        <f>SUM('Total de CNPJs Setor'!N$18:N26)</f>
        <v>538</v>
      </c>
      <c r="O26" s="11">
        <f>SUM('Total de CNPJs Setor'!O$18:O26)</f>
        <v>622</v>
      </c>
      <c r="P26" s="12">
        <f>SUM('Total de CNPJs Setor'!P$18:P26)</f>
        <v>1892</v>
      </c>
      <c r="Q26" s="10">
        <f>SUM('Total de CNPJs Setor'!Q$18:Q26)</f>
        <v>343</v>
      </c>
      <c r="R26" s="11">
        <f>SUM('Total de CNPJs Setor'!R$18:R26)</f>
        <v>295</v>
      </c>
      <c r="S26" s="11">
        <f>SUM('Total de CNPJs Setor'!S$18:S26)</f>
        <v>467</v>
      </c>
      <c r="T26" s="11">
        <f>SUM('Total de CNPJs Setor'!T$18:T26)</f>
        <v>562</v>
      </c>
      <c r="U26" s="12">
        <f>SUM('Total de CNPJs Setor'!U$18:U26)</f>
        <v>1667</v>
      </c>
      <c r="V26" s="10">
        <f>SUM('Total de CNPJs Setor'!V$18:V26)</f>
        <v>147</v>
      </c>
      <c r="W26" s="11">
        <f>SUM('Total de CNPJs Setor'!W$18:W26)</f>
        <v>198</v>
      </c>
      <c r="X26" s="11">
        <f>SUM('Total de CNPJs Setor'!X$18:X26)</f>
        <v>201</v>
      </c>
      <c r="Y26" s="11">
        <f>SUM('Total de CNPJs Setor'!Y$18:Y26)</f>
        <v>132</v>
      </c>
      <c r="Z26" s="12">
        <f>SUM('Total de CNPJs Setor'!Z$18:Z26)</f>
        <v>678</v>
      </c>
    </row>
    <row r="27" spans="1:26" x14ac:dyDescent="0.35">
      <c r="A27" s="41">
        <v>45931</v>
      </c>
      <c r="B27" s="10">
        <f>SUM('Total de CNPJs Setor'!B$18:B27)</f>
        <v>179</v>
      </c>
      <c r="C27" s="11">
        <f>SUM('Total de CNPJs Setor'!C$18:C27)</f>
        <v>326</v>
      </c>
      <c r="D27" s="11">
        <f>SUM('Total de CNPJs Setor'!D$18:D27)</f>
        <v>159</v>
      </c>
      <c r="E27" s="11">
        <f>SUM('Total de CNPJs Setor'!E$18:E27)</f>
        <v>5</v>
      </c>
      <c r="F27" s="12">
        <f>SUM('Total de CNPJs Setor'!F$18:F27)</f>
        <v>669</v>
      </c>
      <c r="G27" s="10">
        <f>SUM('Total de CNPJs Setor'!G$18:G27)</f>
        <v>247</v>
      </c>
      <c r="H27" s="11">
        <f>SUM('Total de CNPJs Setor'!H$18:H27)</f>
        <v>234</v>
      </c>
      <c r="I27" s="11">
        <f>SUM('Total de CNPJs Setor'!I$18:I27)</f>
        <v>257</v>
      </c>
      <c r="J27" s="11">
        <f>SUM('Total de CNPJs Setor'!J$18:J27)</f>
        <v>22</v>
      </c>
      <c r="K27" s="12">
        <f>SUM('Total de CNPJs Setor'!K$18:K27)</f>
        <v>760</v>
      </c>
      <c r="L27" s="10">
        <f>SUM('Total de CNPJs Setor'!L$18:L27)</f>
        <v>479</v>
      </c>
      <c r="M27" s="11">
        <f>SUM('Total de CNPJs Setor'!M$18:M27)</f>
        <v>418</v>
      </c>
      <c r="N27" s="11">
        <f>SUM('Total de CNPJs Setor'!N$18:N27)</f>
        <v>671</v>
      </c>
      <c r="O27" s="11">
        <f>SUM('Total de CNPJs Setor'!O$18:O27)</f>
        <v>686</v>
      </c>
      <c r="P27" s="12">
        <f>SUM('Total de CNPJs Setor'!P$18:P27)</f>
        <v>2254</v>
      </c>
      <c r="Q27" s="10">
        <f>SUM('Total de CNPJs Setor'!Q$18:Q27)</f>
        <v>391</v>
      </c>
      <c r="R27" s="11">
        <f>SUM('Total de CNPJs Setor'!R$18:R27)</f>
        <v>343</v>
      </c>
      <c r="S27" s="11">
        <f>SUM('Total de CNPJs Setor'!S$18:S27)</f>
        <v>543</v>
      </c>
      <c r="T27" s="11">
        <f>SUM('Total de CNPJs Setor'!T$18:T27)</f>
        <v>610</v>
      </c>
      <c r="U27" s="12">
        <f>SUM('Total de CNPJs Setor'!U$18:U27)</f>
        <v>1887</v>
      </c>
      <c r="V27" s="10">
        <f>SUM('Total de CNPJs Setor'!V$18:V27)</f>
        <v>154</v>
      </c>
      <c r="W27" s="11">
        <f>SUM('Total de CNPJs Setor'!W$18:W27)</f>
        <v>209</v>
      </c>
      <c r="X27" s="11">
        <f>SUM('Total de CNPJs Setor'!X$18:X27)</f>
        <v>220</v>
      </c>
      <c r="Y27" s="11">
        <f>SUM('Total de CNPJs Setor'!Y$18:Y27)</f>
        <v>157</v>
      </c>
      <c r="Z27" s="12">
        <f>SUM('Total de CNPJs Setor'!Z$18:Z27)</f>
        <v>740</v>
      </c>
    </row>
    <row r="28" spans="1:26" x14ac:dyDescent="0.35">
      <c r="A28" s="41">
        <v>45962</v>
      </c>
      <c r="B28" s="10">
        <f>SUM('Total de CNPJs Setor'!B$18:B28)</f>
        <v>190</v>
      </c>
      <c r="C28" s="11">
        <f>SUM('Total de CNPJs Setor'!C$18:C28)</f>
        <v>336</v>
      </c>
      <c r="D28" s="11">
        <f>SUM('Total de CNPJs Setor'!D$18:D28)</f>
        <v>175</v>
      </c>
      <c r="E28" s="11">
        <f>SUM('Total de CNPJs Setor'!E$18:E28)</f>
        <v>5</v>
      </c>
      <c r="F28" s="12">
        <f>SUM('Total de CNPJs Setor'!F$18:F28)</f>
        <v>706</v>
      </c>
      <c r="G28" s="10">
        <f>SUM('Total de CNPJs Setor'!G$18:G28)</f>
        <v>276</v>
      </c>
      <c r="H28" s="11">
        <f>SUM('Total de CNPJs Setor'!H$18:H28)</f>
        <v>256</v>
      </c>
      <c r="I28" s="11">
        <f>SUM('Total de CNPJs Setor'!I$18:I28)</f>
        <v>286</v>
      </c>
      <c r="J28" s="11">
        <f>SUM('Total de CNPJs Setor'!J$18:J28)</f>
        <v>26</v>
      </c>
      <c r="K28" s="12">
        <f>SUM('Total de CNPJs Setor'!K$18:K28)</f>
        <v>844</v>
      </c>
      <c r="L28" s="10">
        <f>SUM('Total de CNPJs Setor'!L$18:L28)</f>
        <v>523</v>
      </c>
      <c r="M28" s="11">
        <f>SUM('Total de CNPJs Setor'!M$18:M28)</f>
        <v>450</v>
      </c>
      <c r="N28" s="11">
        <f>SUM('Total de CNPJs Setor'!N$18:N28)</f>
        <v>727</v>
      </c>
      <c r="O28" s="11">
        <f>SUM('Total de CNPJs Setor'!O$18:O28)</f>
        <v>759</v>
      </c>
      <c r="P28" s="12">
        <f>SUM('Total de CNPJs Setor'!P$18:P28)</f>
        <v>2459</v>
      </c>
      <c r="Q28" s="10">
        <f>SUM('Total de CNPJs Setor'!Q$18:Q28)</f>
        <v>426</v>
      </c>
      <c r="R28" s="11">
        <f>SUM('Total de CNPJs Setor'!R$18:R28)</f>
        <v>371</v>
      </c>
      <c r="S28" s="11">
        <f>SUM('Total de CNPJs Setor'!S$18:S28)</f>
        <v>590</v>
      </c>
      <c r="T28" s="11">
        <f>SUM('Total de CNPJs Setor'!T$18:T28)</f>
        <v>669</v>
      </c>
      <c r="U28" s="12">
        <f>SUM('Total de CNPJs Setor'!U$18:U28)</f>
        <v>2056</v>
      </c>
      <c r="V28" s="10">
        <f>SUM('Total de CNPJs Setor'!V$18:V28)</f>
        <v>163</v>
      </c>
      <c r="W28" s="11">
        <f>SUM('Total de CNPJs Setor'!W$18:W28)</f>
        <v>220</v>
      </c>
      <c r="X28" s="11">
        <f>SUM('Total de CNPJs Setor'!X$18:X28)</f>
        <v>242</v>
      </c>
      <c r="Y28" s="11">
        <f>SUM('Total de CNPJs Setor'!Y$18:Y28)</f>
        <v>176</v>
      </c>
      <c r="Z28" s="12">
        <f>SUM('Total de CNPJs Setor'!Z$18:Z28)</f>
        <v>801</v>
      </c>
    </row>
    <row r="29" spans="1:26" ht="15" thickBot="1" x14ac:dyDescent="0.4">
      <c r="A29" s="42">
        <v>45992</v>
      </c>
      <c r="B29" s="10">
        <f>SUM('Total de CNPJs Setor'!B$18:B29)</f>
        <v>196</v>
      </c>
      <c r="C29" s="11">
        <f>SUM('Total de CNPJs Setor'!C$18:C29)</f>
        <v>352</v>
      </c>
      <c r="D29" s="11">
        <f>SUM('Total de CNPJs Setor'!D$18:D29)</f>
        <v>181</v>
      </c>
      <c r="E29" s="11">
        <f>SUM('Total de CNPJs Setor'!E$18:E29)</f>
        <v>5</v>
      </c>
      <c r="F29" s="12">
        <f>SUM('Total de CNPJs Setor'!F$18:F29)</f>
        <v>734</v>
      </c>
      <c r="G29" s="10">
        <f>SUM('Total de CNPJs Setor'!G$18:G29)</f>
        <v>301</v>
      </c>
      <c r="H29" s="11">
        <f>SUM('Total de CNPJs Setor'!H$18:H29)</f>
        <v>293</v>
      </c>
      <c r="I29" s="11">
        <f>SUM('Total de CNPJs Setor'!I$18:I29)</f>
        <v>304</v>
      </c>
      <c r="J29" s="11">
        <f>SUM('Total de CNPJs Setor'!J$18:J29)</f>
        <v>31</v>
      </c>
      <c r="K29" s="12">
        <f>SUM('Total de CNPJs Setor'!K$18:K29)</f>
        <v>929</v>
      </c>
      <c r="L29" s="10">
        <f>SUM('Total de CNPJs Setor'!L$18:L29)</f>
        <v>558</v>
      </c>
      <c r="M29" s="11">
        <f>SUM('Total de CNPJs Setor'!M$18:M29)</f>
        <v>478</v>
      </c>
      <c r="N29" s="11">
        <f>SUM('Total de CNPJs Setor'!N$18:N29)</f>
        <v>769</v>
      </c>
      <c r="O29" s="11">
        <f>SUM('Total de CNPJs Setor'!O$18:O29)</f>
        <v>805</v>
      </c>
      <c r="P29" s="12">
        <f>SUM('Total de CNPJs Setor'!P$18:P29)</f>
        <v>2610</v>
      </c>
      <c r="Q29" s="10">
        <f>SUM('Total de CNPJs Setor'!Q$18:Q29)</f>
        <v>450</v>
      </c>
      <c r="R29" s="11">
        <f>SUM('Total de CNPJs Setor'!R$18:R29)</f>
        <v>395</v>
      </c>
      <c r="S29" s="11">
        <f>SUM('Total de CNPJs Setor'!S$18:S29)</f>
        <v>614</v>
      </c>
      <c r="T29" s="11">
        <f>SUM('Total de CNPJs Setor'!T$18:T29)</f>
        <v>725</v>
      </c>
      <c r="U29" s="12">
        <f>SUM('Total de CNPJs Setor'!U$18:U29)</f>
        <v>2184</v>
      </c>
      <c r="V29" s="10">
        <f>SUM('Total de CNPJs Setor'!V$18:V29)</f>
        <v>168</v>
      </c>
      <c r="W29" s="11">
        <f>SUM('Total de CNPJs Setor'!W$18:W29)</f>
        <v>232</v>
      </c>
      <c r="X29" s="11">
        <f>SUM('Total de CNPJs Setor'!X$18:X29)</f>
        <v>266</v>
      </c>
      <c r="Y29" s="11">
        <f>SUM('Total de CNPJs Setor'!Y$18:Y29)</f>
        <v>198</v>
      </c>
      <c r="Z29" s="12">
        <f>SUM('Total de CNPJs Setor'!Z$18:Z29)</f>
        <v>864</v>
      </c>
    </row>
    <row r="30" spans="1:26" x14ac:dyDescent="0.35">
      <c r="A30" s="40">
        <v>46023</v>
      </c>
      <c r="B30" s="6">
        <f>SUM('Total de CNPJs Setor'!B$30:B30)</f>
        <v>10</v>
      </c>
      <c r="C30" s="7">
        <f>SUM('Total de CNPJs Setor'!C$30:C30)</f>
        <v>20</v>
      </c>
      <c r="D30" s="7">
        <f>SUM('Total de CNPJs Setor'!D$30:D30)</f>
        <v>6</v>
      </c>
      <c r="E30" s="7">
        <f>SUM('Total de CNPJs Setor'!E$30:E30)</f>
        <v>1</v>
      </c>
      <c r="F30" s="8">
        <f>SUM('Total de CNPJs Setor'!F$30:F30)</f>
        <v>37</v>
      </c>
      <c r="G30" s="6">
        <f>SUM('Total de CNPJs Setor'!G$30:G30)</f>
        <v>39</v>
      </c>
      <c r="H30" s="7">
        <f>SUM('Total de CNPJs Setor'!H$30:H30)</f>
        <v>24</v>
      </c>
      <c r="I30" s="7">
        <f>SUM('Total de CNPJs Setor'!I$30:I30)</f>
        <v>28</v>
      </c>
      <c r="J30" s="7">
        <f>SUM('Total de CNPJs Setor'!J$30:J30)</f>
        <v>2</v>
      </c>
      <c r="K30" s="8">
        <f>SUM('Total de CNPJs Setor'!K$30:K30)</f>
        <v>93</v>
      </c>
      <c r="L30" s="6">
        <f>SUM('Total de CNPJs Setor'!L$30:L30)</f>
        <v>32</v>
      </c>
      <c r="M30" s="7">
        <f>SUM('Total de CNPJs Setor'!M$30:M30)</f>
        <v>23</v>
      </c>
      <c r="N30" s="7">
        <f>SUM('Total de CNPJs Setor'!N$30:N30)</f>
        <v>50</v>
      </c>
      <c r="O30" s="7">
        <f>SUM('Total de CNPJs Setor'!O$30:O30)</f>
        <v>46</v>
      </c>
      <c r="P30" s="8">
        <f>SUM('Total de CNPJs Setor'!P$30:P30)</f>
        <v>151</v>
      </c>
      <c r="Q30" s="6">
        <f>SUM('Total de CNPJs Setor'!Q$30:Q30)</f>
        <v>19</v>
      </c>
      <c r="R30" s="7">
        <f>SUM('Total de CNPJs Setor'!R$30:R30)</f>
        <v>21</v>
      </c>
      <c r="S30" s="7">
        <f>SUM('Total de CNPJs Setor'!S$30:S30)</f>
        <v>35</v>
      </c>
      <c r="T30" s="7">
        <f>SUM('Total de CNPJs Setor'!T$30:T30)</f>
        <v>52</v>
      </c>
      <c r="U30" s="8">
        <f>SUM('Total de CNPJs Setor'!U$30:U30)</f>
        <v>127</v>
      </c>
      <c r="V30" s="6">
        <f>SUM('Total de CNPJs Setor'!V$30:V30)</f>
        <v>20</v>
      </c>
      <c r="W30" s="7">
        <f>SUM('Total de CNPJs Setor'!W$30:W30)</f>
        <v>4</v>
      </c>
      <c r="X30" s="7">
        <f>SUM('Total de CNPJs Setor'!X$30:X30)</f>
        <v>19</v>
      </c>
      <c r="Y30" s="7">
        <f>SUM('Total de CNPJs Setor'!Y$30:Y30)</f>
        <v>22</v>
      </c>
      <c r="Z30" s="8">
        <f>SUM('Total de CNPJs Setor'!Z$30:Z30)</f>
        <v>65</v>
      </c>
    </row>
    <row r="31" spans="1:26" s="44" customFormat="1" x14ac:dyDescent="0.35">
      <c r="A31" s="43">
        <v>46054</v>
      </c>
      <c r="B31" s="35">
        <f>SUM('Total de CNPJs Setor'!B$30:B31)</f>
        <v>23</v>
      </c>
      <c r="C31" s="30">
        <f>SUM('Total de CNPJs Setor'!C$30:C31)</f>
        <v>44</v>
      </c>
      <c r="D31" s="30">
        <f>SUM('Total de CNPJs Setor'!D$30:D31)</f>
        <v>25</v>
      </c>
      <c r="E31" s="30">
        <f>SUM('Total de CNPJs Setor'!E$30:E31)</f>
        <v>1</v>
      </c>
      <c r="F31" s="29">
        <f>SUM('Total de CNPJs Setor'!F$30:F31)</f>
        <v>93</v>
      </c>
      <c r="G31" s="35">
        <f>SUM('Total de CNPJs Setor'!G$30:G31)</f>
        <v>73</v>
      </c>
      <c r="H31" s="30">
        <f>SUM('Total de CNPJs Setor'!H$30:H31)</f>
        <v>36</v>
      </c>
      <c r="I31" s="30">
        <f>SUM('Total de CNPJs Setor'!I$30:I31)</f>
        <v>49</v>
      </c>
      <c r="J31" s="30">
        <f>SUM('Total de CNPJs Setor'!J$30:J31)</f>
        <v>7</v>
      </c>
      <c r="K31" s="29">
        <f>SUM('Total de CNPJs Setor'!K$30:K31)</f>
        <v>165</v>
      </c>
      <c r="L31" s="35">
        <f>SUM('Total de CNPJs Setor'!L$30:L31)</f>
        <v>51</v>
      </c>
      <c r="M31" s="30">
        <f>SUM('Total de CNPJs Setor'!M$30:M31)</f>
        <v>46</v>
      </c>
      <c r="N31" s="30">
        <f>SUM('Total de CNPJs Setor'!N$30:N31)</f>
        <v>86</v>
      </c>
      <c r="O31" s="30">
        <f>SUM('Total de CNPJs Setor'!O$30:O31)</f>
        <v>94</v>
      </c>
      <c r="P31" s="29">
        <f>SUM('Total de CNPJs Setor'!P$30:P31)</f>
        <v>277</v>
      </c>
      <c r="Q31" s="35">
        <f>SUM('Total de CNPJs Setor'!Q$30:Q31)</f>
        <v>51</v>
      </c>
      <c r="R31" s="30">
        <f>SUM('Total de CNPJs Setor'!R$30:R31)</f>
        <v>34</v>
      </c>
      <c r="S31" s="30">
        <f>SUM('Total de CNPJs Setor'!S$30:S31)</f>
        <v>58</v>
      </c>
      <c r="T31" s="30">
        <f>SUM('Total de CNPJs Setor'!T$30:T31)</f>
        <v>96</v>
      </c>
      <c r="U31" s="29">
        <f>SUM('Total de CNPJs Setor'!U$30:U31)</f>
        <v>239</v>
      </c>
      <c r="V31" s="35">
        <f>SUM('Total de CNPJs Setor'!V$30:V31)</f>
        <v>27</v>
      </c>
      <c r="W31" s="30">
        <f>SUM('Total de CNPJs Setor'!W$30:W31)</f>
        <v>15</v>
      </c>
      <c r="X31" s="30">
        <f>SUM('Total de CNPJs Setor'!X$30:X31)</f>
        <v>26</v>
      </c>
      <c r="Y31" s="30">
        <f>SUM('Total de CNPJs Setor'!Y$30:Y31)</f>
        <v>28</v>
      </c>
      <c r="Z31" s="29">
        <f>SUM('Total de CNPJs Setor'!Z$30:Z31)</f>
        <v>96</v>
      </c>
    </row>
    <row r="32" spans="1:26" x14ac:dyDescent="0.35">
      <c r="A32" s="41">
        <v>46082</v>
      </c>
      <c r="B32" s="35">
        <f>SUM('Total de CNPJs Setor'!B$30:B32)</f>
        <v>49</v>
      </c>
      <c r="C32" s="30">
        <f>SUM('Total de CNPJs Setor'!C$30:C32)</f>
        <v>72</v>
      </c>
      <c r="D32" s="30">
        <f>SUM('Total de CNPJs Setor'!D$30:D32)</f>
        <v>53</v>
      </c>
      <c r="E32" s="30">
        <f>SUM('Total de CNPJs Setor'!E$30:E32)</f>
        <v>2</v>
      </c>
      <c r="F32" s="29">
        <f>SUM('Total de CNPJs Setor'!F$30:F32)</f>
        <v>176</v>
      </c>
      <c r="G32" s="35">
        <f>SUM('Total de CNPJs Setor'!G$30:G32)</f>
        <v>110</v>
      </c>
      <c r="H32" s="30">
        <f>SUM('Total de CNPJs Setor'!H$30:H32)</f>
        <v>67</v>
      </c>
      <c r="I32" s="30">
        <f>SUM('Total de CNPJs Setor'!I$30:I32)</f>
        <v>99</v>
      </c>
      <c r="J32" s="30">
        <f>SUM('Total de CNPJs Setor'!J$30:J32)</f>
        <v>10</v>
      </c>
      <c r="K32" s="29">
        <f>SUM('Total de CNPJs Setor'!K$30:K32)</f>
        <v>286</v>
      </c>
      <c r="L32" s="35">
        <f>SUM('Total de CNPJs Setor'!L$30:L32)</f>
        <v>78</v>
      </c>
      <c r="M32" s="30">
        <f>SUM('Total de CNPJs Setor'!M$30:M32)</f>
        <v>86</v>
      </c>
      <c r="N32" s="30">
        <f>SUM('Total de CNPJs Setor'!N$30:N32)</f>
        <v>153</v>
      </c>
      <c r="O32" s="30">
        <f>SUM('Total de CNPJs Setor'!O$30:O32)</f>
        <v>144</v>
      </c>
      <c r="P32" s="29">
        <f>SUM('Total de CNPJs Setor'!P$30:P32)</f>
        <v>461</v>
      </c>
      <c r="Q32" s="35">
        <f>SUM('Total de CNPJs Setor'!Q$30:Q32)</f>
        <v>81</v>
      </c>
      <c r="R32" s="30">
        <f>SUM('Total de CNPJs Setor'!R$30:R32)</f>
        <v>58</v>
      </c>
      <c r="S32" s="30">
        <f>SUM('Total de CNPJs Setor'!S$30:S32)</f>
        <v>89</v>
      </c>
      <c r="T32" s="30">
        <f>SUM('Total de CNPJs Setor'!T$30:T32)</f>
        <v>167</v>
      </c>
      <c r="U32" s="29">
        <f>SUM('Total de CNPJs Setor'!U$30:U32)</f>
        <v>395</v>
      </c>
      <c r="V32" s="35">
        <f>SUM('Total de CNPJs Setor'!V$30:V32)</f>
        <v>35</v>
      </c>
      <c r="W32" s="30">
        <f>SUM('Total de CNPJs Setor'!W$30:W32)</f>
        <v>32</v>
      </c>
      <c r="X32" s="30">
        <f>SUM('Total de CNPJs Setor'!X$30:X32)</f>
        <v>52</v>
      </c>
      <c r="Y32" s="30">
        <f>SUM('Total de CNPJs Setor'!Y$30:Y32)</f>
        <v>60</v>
      </c>
      <c r="Z32" s="29">
        <f>SUM('Total de CNPJs Setor'!Z$30:Z32)</f>
        <v>179</v>
      </c>
    </row>
    <row r="33" spans="1:26" x14ac:dyDescent="0.35">
      <c r="A33" s="41">
        <v>46113</v>
      </c>
      <c r="B33" s="35">
        <f>SUM('Total de CNPJs Setor'!B$30:B33)</f>
        <v>67</v>
      </c>
      <c r="C33" s="30">
        <f>SUM('Total de CNPJs Setor'!C$30:C33)</f>
        <v>99</v>
      </c>
      <c r="D33" s="30">
        <f>SUM('Total de CNPJs Setor'!D$30:D33)</f>
        <v>65</v>
      </c>
      <c r="E33" s="30">
        <f>SUM('Total de CNPJs Setor'!E$30:E33)</f>
        <v>3</v>
      </c>
      <c r="F33" s="29">
        <f>SUM('Total de CNPJs Setor'!F$30:F33)</f>
        <v>234</v>
      </c>
      <c r="G33" s="35">
        <f>SUM('Total de CNPJs Setor'!G$30:G33)</f>
        <v>155</v>
      </c>
      <c r="H33" s="30">
        <f>SUM('Total de CNPJs Setor'!H$30:H33)</f>
        <v>98</v>
      </c>
      <c r="I33" s="30">
        <f>SUM('Total de CNPJs Setor'!I$30:I33)</f>
        <v>129</v>
      </c>
      <c r="J33" s="30">
        <f>SUM('Total de CNPJs Setor'!J$30:J33)</f>
        <v>16</v>
      </c>
      <c r="K33" s="29">
        <f>SUM('Total de CNPJs Setor'!K$30:K33)</f>
        <v>398</v>
      </c>
      <c r="L33" s="35">
        <f>SUM('Total de CNPJs Setor'!L$30:L33)</f>
        <v>121</v>
      </c>
      <c r="M33" s="30">
        <f>SUM('Total de CNPJs Setor'!M$30:M33)</f>
        <v>108</v>
      </c>
      <c r="N33" s="30">
        <f>SUM('Total de CNPJs Setor'!N$30:N33)</f>
        <v>198</v>
      </c>
      <c r="O33" s="30">
        <f>SUM('Total de CNPJs Setor'!O$30:O33)</f>
        <v>175</v>
      </c>
      <c r="P33" s="29">
        <f>SUM('Total de CNPJs Setor'!P$30:P33)</f>
        <v>602</v>
      </c>
      <c r="Q33" s="35">
        <f>SUM('Total de CNPJs Setor'!Q$30:Q33)</f>
        <v>108</v>
      </c>
      <c r="R33" s="30">
        <f>SUM('Total de CNPJs Setor'!R$30:R33)</f>
        <v>93</v>
      </c>
      <c r="S33" s="30">
        <f>SUM('Total de CNPJs Setor'!S$30:S33)</f>
        <v>139</v>
      </c>
      <c r="T33" s="30">
        <f>SUM('Total de CNPJs Setor'!T$30:T33)</f>
        <v>215</v>
      </c>
      <c r="U33" s="29">
        <f>SUM('Total de CNPJs Setor'!U$30:U33)</f>
        <v>555</v>
      </c>
      <c r="V33" s="35">
        <f>SUM('Total de CNPJs Setor'!V$30:V33)</f>
        <v>50</v>
      </c>
      <c r="W33" s="30">
        <f>SUM('Total de CNPJs Setor'!W$30:W33)</f>
        <v>58</v>
      </c>
      <c r="X33" s="30">
        <f>SUM('Total de CNPJs Setor'!X$30:X33)</f>
        <v>70</v>
      </c>
      <c r="Y33" s="30">
        <f>SUM('Total de CNPJs Setor'!Y$30:Y33)</f>
        <v>73</v>
      </c>
      <c r="Z33" s="29">
        <f>SUM('Total de CNPJs Setor'!Z$30:Z33)</f>
        <v>251</v>
      </c>
    </row>
    <row r="34" spans="1:26" x14ac:dyDescent="0.35">
      <c r="A34" s="41">
        <v>46143</v>
      </c>
      <c r="B34" s="10"/>
      <c r="C34" s="11"/>
      <c r="D34" s="11"/>
      <c r="E34" s="11"/>
      <c r="F34" s="12"/>
      <c r="G34" s="10"/>
      <c r="H34" s="11"/>
      <c r="I34" s="11"/>
      <c r="J34" s="11"/>
      <c r="K34" s="12"/>
      <c r="L34" s="10"/>
      <c r="M34" s="11"/>
      <c r="N34" s="11"/>
      <c r="O34" s="11"/>
      <c r="P34" s="12"/>
      <c r="Q34" s="10"/>
      <c r="R34" s="11"/>
      <c r="S34" s="11"/>
      <c r="T34" s="11"/>
      <c r="U34" s="12"/>
      <c r="V34" s="10"/>
      <c r="W34" s="11"/>
      <c r="X34" s="11"/>
      <c r="Y34" s="11"/>
      <c r="Z34" s="12"/>
    </row>
    <row r="35" spans="1:26" x14ac:dyDescent="0.35">
      <c r="A35" s="41">
        <v>46174</v>
      </c>
      <c r="B35" s="10"/>
      <c r="C35" s="11"/>
      <c r="D35" s="11"/>
      <c r="E35" s="11"/>
      <c r="F35" s="12"/>
      <c r="G35" s="10"/>
      <c r="H35" s="11"/>
      <c r="I35" s="11"/>
      <c r="J35" s="11"/>
      <c r="K35" s="12"/>
      <c r="L35" s="10"/>
      <c r="M35" s="11"/>
      <c r="N35" s="11"/>
      <c r="O35" s="11"/>
      <c r="P35" s="12"/>
      <c r="Q35" s="10"/>
      <c r="R35" s="11"/>
      <c r="S35" s="11"/>
      <c r="T35" s="11"/>
      <c r="U35" s="12"/>
      <c r="V35" s="10"/>
      <c r="W35" s="11"/>
      <c r="X35" s="11"/>
      <c r="Y35" s="11"/>
      <c r="Z35" s="12"/>
    </row>
    <row r="36" spans="1:26" x14ac:dyDescent="0.35">
      <c r="A36" s="41">
        <v>46204</v>
      </c>
      <c r="B36" s="10"/>
      <c r="C36" s="11"/>
      <c r="D36" s="11"/>
      <c r="E36" s="11"/>
      <c r="F36" s="12"/>
      <c r="G36" s="10"/>
      <c r="H36" s="11"/>
      <c r="I36" s="11"/>
      <c r="J36" s="11"/>
      <c r="K36" s="12"/>
      <c r="L36" s="10"/>
      <c r="M36" s="11"/>
      <c r="N36" s="11"/>
      <c r="O36" s="11"/>
      <c r="P36" s="12"/>
      <c r="Q36" s="10"/>
      <c r="R36" s="11"/>
      <c r="S36" s="11"/>
      <c r="T36" s="11"/>
      <c r="U36" s="12"/>
      <c r="V36" s="10"/>
      <c r="W36" s="11"/>
      <c r="X36" s="11"/>
      <c r="Y36" s="11"/>
      <c r="Z36" s="12"/>
    </row>
    <row r="37" spans="1:26" x14ac:dyDescent="0.35">
      <c r="A37" s="41">
        <v>46235</v>
      </c>
      <c r="B37" s="10"/>
      <c r="C37" s="11"/>
      <c r="D37" s="11"/>
      <c r="E37" s="11"/>
      <c r="F37" s="12"/>
      <c r="G37" s="10"/>
      <c r="H37" s="11"/>
      <c r="I37" s="11"/>
      <c r="J37" s="11"/>
      <c r="K37" s="12"/>
      <c r="L37" s="10"/>
      <c r="M37" s="11"/>
      <c r="N37" s="11"/>
      <c r="O37" s="11"/>
      <c r="P37" s="12"/>
      <c r="Q37" s="10"/>
      <c r="R37" s="11"/>
      <c r="S37" s="11"/>
      <c r="T37" s="11"/>
      <c r="U37" s="12"/>
      <c r="V37" s="10"/>
      <c r="W37" s="11"/>
      <c r="X37" s="11"/>
      <c r="Y37" s="11"/>
      <c r="Z37" s="12"/>
    </row>
    <row r="38" spans="1:26" x14ac:dyDescent="0.35">
      <c r="A38" s="41">
        <v>46266</v>
      </c>
      <c r="B38" s="10"/>
      <c r="C38" s="11"/>
      <c r="D38" s="11"/>
      <c r="E38" s="11"/>
      <c r="F38" s="12"/>
      <c r="G38" s="10"/>
      <c r="H38" s="11"/>
      <c r="I38" s="11"/>
      <c r="J38" s="11"/>
      <c r="K38" s="12"/>
      <c r="L38" s="10"/>
      <c r="M38" s="11"/>
      <c r="N38" s="11"/>
      <c r="O38" s="11"/>
      <c r="P38" s="12"/>
      <c r="Q38" s="10"/>
      <c r="R38" s="11"/>
      <c r="S38" s="11"/>
      <c r="T38" s="11"/>
      <c r="U38" s="12"/>
      <c r="V38" s="10"/>
      <c r="W38" s="11"/>
      <c r="X38" s="11"/>
      <c r="Y38" s="11"/>
      <c r="Z38" s="12"/>
    </row>
    <row r="39" spans="1:26" x14ac:dyDescent="0.35">
      <c r="A39" s="41">
        <v>46296</v>
      </c>
      <c r="B39" s="10"/>
      <c r="C39" s="11"/>
      <c r="D39" s="11"/>
      <c r="E39" s="11"/>
      <c r="F39" s="12"/>
      <c r="G39" s="10"/>
      <c r="H39" s="11"/>
      <c r="I39" s="11"/>
      <c r="J39" s="11"/>
      <c r="K39" s="12"/>
      <c r="L39" s="10"/>
      <c r="M39" s="11"/>
      <c r="N39" s="11"/>
      <c r="O39" s="11"/>
      <c r="P39" s="12"/>
      <c r="Q39" s="10"/>
      <c r="R39" s="11"/>
      <c r="S39" s="11"/>
      <c r="T39" s="11"/>
      <c r="U39" s="12"/>
      <c r="V39" s="10"/>
      <c r="W39" s="11"/>
      <c r="X39" s="11"/>
      <c r="Y39" s="11"/>
      <c r="Z39" s="12"/>
    </row>
    <row r="40" spans="1:26" x14ac:dyDescent="0.35">
      <c r="A40" s="41">
        <v>46327</v>
      </c>
      <c r="B40" s="10"/>
      <c r="C40" s="11"/>
      <c r="D40" s="11"/>
      <c r="E40" s="11"/>
      <c r="F40" s="12"/>
      <c r="G40" s="10"/>
      <c r="H40" s="11"/>
      <c r="I40" s="11"/>
      <c r="J40" s="11"/>
      <c r="K40" s="12"/>
      <c r="L40" s="10"/>
      <c r="M40" s="11"/>
      <c r="N40" s="11"/>
      <c r="O40" s="11"/>
      <c r="P40" s="12"/>
      <c r="Q40" s="10"/>
      <c r="R40" s="11"/>
      <c r="S40" s="11"/>
      <c r="T40" s="11"/>
      <c r="U40" s="12"/>
      <c r="V40" s="10"/>
      <c r="W40" s="11"/>
      <c r="X40" s="11"/>
      <c r="Y40" s="11"/>
      <c r="Z40" s="12"/>
    </row>
    <row r="41" spans="1:26" ht="15" thickBot="1" x14ac:dyDescent="0.4">
      <c r="A41" s="42">
        <v>46357</v>
      </c>
      <c r="B41" s="14"/>
      <c r="C41" s="15"/>
      <c r="D41" s="15"/>
      <c r="E41" s="15"/>
      <c r="F41" s="16"/>
      <c r="G41" s="14"/>
      <c r="H41" s="15"/>
      <c r="I41" s="15"/>
      <c r="J41" s="15"/>
      <c r="K41" s="16"/>
      <c r="L41" s="14"/>
      <c r="M41" s="15"/>
      <c r="N41" s="15"/>
      <c r="O41" s="15"/>
      <c r="P41" s="16"/>
      <c r="Q41" s="14"/>
      <c r="R41" s="15"/>
      <c r="S41" s="15"/>
      <c r="T41" s="15"/>
      <c r="U41" s="16"/>
      <c r="V41" s="14"/>
      <c r="W41" s="15"/>
      <c r="X41" s="15"/>
      <c r="Y41" s="15"/>
      <c r="Z41" s="16"/>
    </row>
    <row r="42" spans="1:26" x14ac:dyDescent="0.35">
      <c r="A42" s="1" t="s">
        <v>12</v>
      </c>
    </row>
  </sheetData>
  <mergeCells count="10">
    <mergeCell ref="A2:T2"/>
    <mergeCell ref="U2:Z2"/>
    <mergeCell ref="A3:A5"/>
    <mergeCell ref="B3:K3"/>
    <mergeCell ref="L3:Z3"/>
    <mergeCell ref="B4:F4"/>
    <mergeCell ref="G4:K4"/>
    <mergeCell ref="L4:P4"/>
    <mergeCell ref="Q4:U4"/>
    <mergeCell ref="V4:Z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Total de Processos</vt:lpstr>
      <vt:lpstr>Acum Anual Processos</vt:lpstr>
      <vt:lpstr>Total de CNPJs</vt:lpstr>
      <vt:lpstr>Total de CNPJs Setor</vt:lpstr>
      <vt:lpstr>Acumulado Anual Setor</vt:lpstr>
    </vt:vector>
  </TitlesOfParts>
  <Company>Serasa Experian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sqb9610</dc:creator>
  <cp:lastModifiedBy>Moraes, Juliana</cp:lastModifiedBy>
  <dcterms:created xsi:type="dcterms:W3CDTF">2009-08-07T18:52:26Z</dcterms:created>
  <dcterms:modified xsi:type="dcterms:W3CDTF">2026-08-06T11:31:27Z</dcterms:modified>
</cp:coreProperties>
</file>